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user\Desktop\Tender Docs_Agrobio\VIne Nursery_Procurement of Construction of Cool Storage &amp; Greenhouse\FInal Announcement &amp; Application form\"/>
    </mc:Choice>
  </mc:AlternateContent>
  <xr:revisionPtr revIDLastSave="0" documentId="13_ncr:1_{F9BABDDC-144E-4035-B0F7-6137891FA6F5}" xr6:coauthVersionLast="47" xr6:coauthVersionMax="47" xr10:uidLastSave="{00000000-0000-0000-0000-000000000000}"/>
  <bookViews>
    <workbookView xWindow="-96" yWindow="-96" windowWidth="19392" windowHeight="10392" activeTab="1" xr2:uid="{00000000-000D-0000-FFFF-FFFF00000000}"/>
  </bookViews>
  <sheets>
    <sheet name="Add. Equipment" sheetId="6" r:id="rId1"/>
    <sheet name="Cold Storage" sheetId="5" r:id="rId2"/>
    <sheet name="Greenhouse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6" i="2" l="1"/>
  <c r="E32" i="5"/>
  <c r="K32" i="5" s="1"/>
  <c r="K13" i="6"/>
  <c r="I13" i="6"/>
  <c r="G13" i="6"/>
  <c r="K12" i="6"/>
  <c r="I12" i="6"/>
  <c r="G12" i="6"/>
  <c r="K11" i="6"/>
  <c r="I11" i="6"/>
  <c r="G11" i="6"/>
  <c r="K10" i="6"/>
  <c r="I10" i="6"/>
  <c r="G10" i="6"/>
  <c r="K9" i="6"/>
  <c r="I9" i="6"/>
  <c r="G9" i="6"/>
  <c r="K8" i="6"/>
  <c r="I8" i="6"/>
  <c r="G8" i="6"/>
  <c r="K7" i="6"/>
  <c r="I7" i="6"/>
  <c r="G7" i="6"/>
  <c r="K50" i="5"/>
  <c r="I50" i="5"/>
  <c r="G50" i="5"/>
  <c r="K49" i="5"/>
  <c r="I49" i="5"/>
  <c r="G49" i="5"/>
  <c r="K48" i="5"/>
  <c r="L48" i="5" s="1"/>
  <c r="I48" i="5"/>
  <c r="G48" i="5"/>
  <c r="K47" i="5"/>
  <c r="I47" i="5"/>
  <c r="G47" i="5"/>
  <c r="K46" i="5"/>
  <c r="I46" i="5"/>
  <c r="G46" i="5"/>
  <c r="K45" i="5"/>
  <c r="I45" i="5"/>
  <c r="G45" i="5"/>
  <c r="K44" i="5"/>
  <c r="I44" i="5"/>
  <c r="G44" i="5"/>
  <c r="K43" i="5"/>
  <c r="I43" i="5"/>
  <c r="G43" i="5"/>
  <c r="K42" i="5"/>
  <c r="I42" i="5"/>
  <c r="G42" i="5"/>
  <c r="K40" i="5"/>
  <c r="I40" i="5"/>
  <c r="G40" i="5"/>
  <c r="K39" i="5"/>
  <c r="I39" i="5"/>
  <c r="G39" i="5"/>
  <c r="K38" i="5"/>
  <c r="I38" i="5"/>
  <c r="G38" i="5"/>
  <c r="K37" i="5"/>
  <c r="I37" i="5"/>
  <c r="G37" i="5"/>
  <c r="K36" i="5"/>
  <c r="I36" i="5"/>
  <c r="G36" i="5"/>
  <c r="K35" i="5"/>
  <c r="I35" i="5"/>
  <c r="G35" i="5"/>
  <c r="K33" i="5"/>
  <c r="I33" i="5"/>
  <c r="G33" i="5"/>
  <c r="G32" i="5"/>
  <c r="K31" i="5"/>
  <c r="I31" i="5"/>
  <c r="G31" i="5"/>
  <c r="K30" i="5"/>
  <c r="I30" i="5"/>
  <c r="G30" i="5"/>
  <c r="K29" i="5"/>
  <c r="I29" i="5"/>
  <c r="G29" i="5"/>
  <c r="K28" i="5"/>
  <c r="I28" i="5"/>
  <c r="G28" i="5"/>
  <c r="K57" i="5"/>
  <c r="I57" i="5"/>
  <c r="G57" i="5"/>
  <c r="K56" i="5"/>
  <c r="I56" i="5"/>
  <c r="G56" i="5"/>
  <c r="K55" i="5"/>
  <c r="I55" i="5"/>
  <c r="G55" i="5"/>
  <c r="K54" i="5"/>
  <c r="I54" i="5"/>
  <c r="G54" i="5"/>
  <c r="K53" i="5"/>
  <c r="I53" i="5"/>
  <c r="G53" i="5"/>
  <c r="K51" i="5"/>
  <c r="I51" i="5"/>
  <c r="G51" i="5"/>
  <c r="K27" i="5"/>
  <c r="I27" i="5"/>
  <c r="G27" i="5"/>
  <c r="K26" i="5"/>
  <c r="I26" i="5"/>
  <c r="G26" i="5"/>
  <c r="K25" i="5"/>
  <c r="I25" i="5"/>
  <c r="G25" i="5"/>
  <c r="K24" i="5"/>
  <c r="I24" i="5"/>
  <c r="G24" i="5"/>
  <c r="K23" i="5"/>
  <c r="I23" i="5"/>
  <c r="G23" i="5"/>
  <c r="K22" i="5"/>
  <c r="I22" i="5"/>
  <c r="G22" i="5"/>
  <c r="K21" i="5"/>
  <c r="I21" i="5"/>
  <c r="G21" i="5"/>
  <c r="K20" i="5"/>
  <c r="I20" i="5"/>
  <c r="G20" i="5"/>
  <c r="K19" i="5"/>
  <c r="I19" i="5"/>
  <c r="G19" i="5"/>
  <c r="K18" i="5"/>
  <c r="I18" i="5"/>
  <c r="G18" i="5"/>
  <c r="K17" i="5"/>
  <c r="I17" i="5"/>
  <c r="G17" i="5"/>
  <c r="K16" i="5"/>
  <c r="I16" i="5"/>
  <c r="G16" i="5"/>
  <c r="K15" i="5"/>
  <c r="I15" i="5"/>
  <c r="G15" i="5"/>
  <c r="K14" i="5"/>
  <c r="I14" i="5"/>
  <c r="G14" i="5"/>
  <c r="K13" i="5"/>
  <c r="I13" i="5"/>
  <c r="G13" i="5"/>
  <c r="K12" i="5"/>
  <c r="I12" i="5"/>
  <c r="G12" i="5"/>
  <c r="K11" i="5"/>
  <c r="I11" i="5"/>
  <c r="G11" i="5"/>
  <c r="K10" i="5"/>
  <c r="I10" i="5"/>
  <c r="G10" i="5"/>
  <c r="K9" i="5"/>
  <c r="I9" i="5"/>
  <c r="G9" i="5"/>
  <c r="K8" i="5"/>
  <c r="I8" i="5"/>
  <c r="G8" i="5"/>
  <c r="K7" i="5"/>
  <c r="I7" i="5"/>
  <c r="G7" i="5"/>
  <c r="G18" i="2"/>
  <c r="I18" i="2"/>
  <c r="K18" i="2"/>
  <c r="L18" i="2"/>
  <c r="G19" i="2"/>
  <c r="I19" i="2"/>
  <c r="K19" i="2"/>
  <c r="L19" i="2"/>
  <c r="G20" i="2"/>
  <c r="I20" i="2"/>
  <c r="K20" i="2"/>
  <c r="L20" i="2"/>
  <c r="G21" i="2"/>
  <c r="I21" i="2"/>
  <c r="K21" i="2"/>
  <c r="L21" i="2"/>
  <c r="G22" i="2"/>
  <c r="I22" i="2"/>
  <c r="K22" i="2"/>
  <c r="L22" i="2"/>
  <c r="G23" i="2"/>
  <c r="I23" i="2"/>
  <c r="K23" i="2"/>
  <c r="L23" i="2"/>
  <c r="G24" i="2"/>
  <c r="I24" i="2"/>
  <c r="K24" i="2"/>
  <c r="L24" i="2"/>
  <c r="G25" i="2"/>
  <c r="I25" i="2"/>
  <c r="K25" i="2"/>
  <c r="L25" i="2"/>
  <c r="G26" i="2"/>
  <c r="I26" i="2"/>
  <c r="K26" i="2"/>
  <c r="L26" i="2"/>
  <c r="G27" i="2"/>
  <c r="I27" i="2"/>
  <c r="K27" i="2"/>
  <c r="L27" i="2"/>
  <c r="G28" i="2"/>
  <c r="I28" i="2"/>
  <c r="K28" i="2"/>
  <c r="L28" i="2"/>
  <c r="G29" i="2"/>
  <c r="I29" i="2"/>
  <c r="K29" i="2"/>
  <c r="L29" i="2"/>
  <c r="G30" i="2"/>
  <c r="I30" i="2"/>
  <c r="K30" i="2"/>
  <c r="L30" i="2"/>
  <c r="G31" i="2"/>
  <c r="I31" i="2"/>
  <c r="K31" i="2"/>
  <c r="L31" i="2"/>
  <c r="G32" i="2"/>
  <c r="I32" i="2"/>
  <c r="K32" i="2"/>
  <c r="L32" i="2"/>
  <c r="G33" i="2"/>
  <c r="I33" i="2"/>
  <c r="K33" i="2"/>
  <c r="L33" i="2"/>
  <c r="G34" i="2"/>
  <c r="I34" i="2"/>
  <c r="K34" i="2"/>
  <c r="L34" i="2"/>
  <c r="G35" i="2"/>
  <c r="L35" i="2" s="1"/>
  <c r="I35" i="2"/>
  <c r="K35" i="2"/>
  <c r="K17" i="2"/>
  <c r="I17" i="2"/>
  <c r="G17" i="2"/>
  <c r="K16" i="2"/>
  <c r="I16" i="2"/>
  <c r="G16" i="2"/>
  <c r="K15" i="2"/>
  <c r="I15" i="2"/>
  <c r="G15" i="2"/>
  <c r="K14" i="2"/>
  <c r="I14" i="2"/>
  <c r="G14" i="2"/>
  <c r="K13" i="2"/>
  <c r="I13" i="2"/>
  <c r="G13" i="2"/>
  <c r="K12" i="2"/>
  <c r="I12" i="2"/>
  <c r="G12" i="2"/>
  <c r="K11" i="2"/>
  <c r="I11" i="2"/>
  <c r="G11" i="2"/>
  <c r="K10" i="2"/>
  <c r="I10" i="2"/>
  <c r="G10" i="2"/>
  <c r="K9" i="2"/>
  <c r="I9" i="2"/>
  <c r="G9" i="2"/>
  <c r="K8" i="2"/>
  <c r="I8" i="2"/>
  <c r="G8" i="2"/>
  <c r="K7" i="2"/>
  <c r="L7" i="2" s="1"/>
  <c r="I7" i="2"/>
  <c r="G7" i="2"/>
  <c r="I32" i="5" l="1"/>
  <c r="L50" i="5"/>
  <c r="L56" i="5"/>
  <c r="L33" i="5"/>
  <c r="L37" i="5"/>
  <c r="L45" i="5"/>
  <c r="L29" i="5"/>
  <c r="L49" i="5"/>
  <c r="L8" i="6"/>
  <c r="L12" i="6"/>
  <c r="L7" i="6"/>
  <c r="L11" i="6"/>
  <c r="L10" i="6"/>
  <c r="L9" i="6"/>
  <c r="L13" i="6"/>
  <c r="L28" i="5"/>
  <c r="L32" i="5"/>
  <c r="L36" i="5"/>
  <c r="L40" i="5"/>
  <c r="L44" i="5"/>
  <c r="L31" i="5"/>
  <c r="L35" i="5"/>
  <c r="L39" i="5"/>
  <c r="L43" i="5"/>
  <c r="L47" i="5"/>
  <c r="L30" i="5"/>
  <c r="L38" i="5"/>
  <c r="L42" i="5"/>
  <c r="L46" i="5"/>
  <c r="L51" i="5"/>
  <c r="L55" i="5"/>
  <c r="L54" i="5"/>
  <c r="L53" i="5"/>
  <c r="L57" i="5"/>
  <c r="L10" i="5"/>
  <c r="L14" i="5"/>
  <c r="L18" i="5"/>
  <c r="L22" i="5"/>
  <c r="L26" i="5"/>
  <c r="L9" i="5"/>
  <c r="L13" i="5"/>
  <c r="L17" i="5"/>
  <c r="L21" i="5"/>
  <c r="L25" i="5"/>
  <c r="L8" i="5"/>
  <c r="L12" i="5"/>
  <c r="L16" i="5"/>
  <c r="L20" i="5"/>
  <c r="L24" i="5"/>
  <c r="L7" i="5"/>
  <c r="L11" i="5"/>
  <c r="L15" i="5"/>
  <c r="L19" i="5"/>
  <c r="L23" i="5"/>
  <c r="L27" i="5"/>
  <c r="L9" i="2"/>
  <c r="L13" i="2"/>
  <c r="L17" i="2"/>
  <c r="L8" i="2"/>
  <c r="L12" i="2"/>
  <c r="L16" i="2"/>
  <c r="L11" i="2"/>
  <c r="L15" i="2"/>
  <c r="L10" i="2"/>
  <c r="L14" i="2"/>
  <c r="L14" i="6" l="1"/>
  <c r="L58" i="5"/>
  <c r="L59" i="5" s="1"/>
  <c r="L37" i="2" l="1"/>
  <c r="L38" i="2" s="1"/>
  <c r="L39" i="2" l="1"/>
  <c r="L40" i="2" s="1"/>
  <c r="L41" i="2" l="1"/>
  <c r="L42" i="2" s="1"/>
  <c r="L43" i="2" s="1"/>
  <c r="L44" i="2" s="1"/>
  <c r="L60" i="5" l="1"/>
  <c r="L61" i="5" l="1"/>
  <c r="L62" i="5" s="1"/>
  <c r="L63" i="5" l="1"/>
  <c r="L64" i="5" s="1"/>
  <c r="L65" i="5" l="1"/>
  <c r="L66" i="5" s="1"/>
</calcChain>
</file>

<file path=xl/sharedStrings.xml><?xml version="1.0" encoding="utf-8"?>
<sst xmlns="http://schemas.openxmlformats.org/spreadsheetml/2006/main" count="247" uniqueCount="121">
  <si>
    <t>ხარჯთაღრიცხვა</t>
  </si>
  <si>
    <t>#</t>
  </si>
  <si>
    <t>ჯამი</t>
  </si>
  <si>
    <t>ლარი</t>
  </si>
  <si>
    <t>ზედნადები ხარჯები</t>
  </si>
  <si>
    <t>%</t>
  </si>
  <si>
    <t>გეგმიური დაგროვება</t>
  </si>
  <si>
    <t>ახალციხის მუნიციპალიტეტში სოფელ ზიკილიაში სათბურის მოწყობა</t>
  </si>
  <si>
    <t>სამუშაოს დასახელება</t>
  </si>
  <si>
    <t>განზომ.</t>
  </si>
  <si>
    <t>ნორმა/ერთეული</t>
  </si>
  <si>
    <t>რაოდენობა</t>
  </si>
  <si>
    <t>ბეტონი ადგილზე მიტანით (300 მარკა)</t>
  </si>
  <si>
    <t xml:space="preserve">ტრუბაკვადრატი 4*2 </t>
  </si>
  <si>
    <t>ტრუბაკვადრატი 4*4</t>
  </si>
  <si>
    <t>სასათბურე ფირი 180 მიკრონი</t>
  </si>
  <si>
    <t>ფირის დასამაგრებელი პროფილი</t>
  </si>
  <si>
    <t>ზამბარები</t>
  </si>
  <si>
    <t>თვითმჭრელი შურუპები</t>
  </si>
  <si>
    <t>ფირის სკოტჩი სპეც სასათბურე</t>
  </si>
  <si>
    <t>ფირის სამაგრი</t>
  </si>
  <si>
    <t>სათბურის მოწყობის ხარჯები</t>
  </si>
  <si>
    <t>პოლიკარბონატი (10 მმ)</t>
  </si>
  <si>
    <t>მწერებისაგან დამცავი ბადე</t>
  </si>
  <si>
    <t>ელექტროდი სეკა</t>
  </si>
  <si>
    <t>ბალგარკის ქვა</t>
  </si>
  <si>
    <t>ვენტილატორი 10000 კუბ. საათში - გამტანი</t>
  </si>
  <si>
    <t>ვენტილატორი 6000 კუბ საათში - შემომტანი</t>
  </si>
  <si>
    <t>პეტლი გაჩარხული ფანჯრისთვის</t>
  </si>
  <si>
    <t>ფარდების ამწევი კარდანი მექანიკური</t>
  </si>
  <si>
    <t xml:space="preserve">"ფუგერი" დაწვიმების სისტემა </t>
  </si>
  <si>
    <t>საჩრდილობელი სითხე (20 ლ)</t>
  </si>
  <si>
    <t>მრგავლი მილი ფარდების აწევისთვის (25 მმ)</t>
  </si>
  <si>
    <t>ანტიკოროზიული საღებავის გრუნტი I  და II პირი</t>
  </si>
  <si>
    <t>განათება თეთრი</t>
  </si>
  <si>
    <t>ელექტროსადენი (2.5 მმ)</t>
  </si>
  <si>
    <t xml:space="preserve">სასათბურე მულჩი </t>
  </si>
  <si>
    <t>ღორღი იატაკის მოსახრეშად</t>
  </si>
  <si>
    <t>სათბურის დადგმის ხარჯი</t>
  </si>
  <si>
    <t>კბ</t>
  </si>
  <si>
    <t>მ</t>
  </si>
  <si>
    <t>გზა</t>
  </si>
  <si>
    <t>კვ მ</t>
  </si>
  <si>
    <t>ც</t>
  </si>
  <si>
    <t>კვ. მ</t>
  </si>
  <si>
    <t>შეკვრა</t>
  </si>
  <si>
    <t>ცალი</t>
  </si>
  <si>
    <t>ლ</t>
  </si>
  <si>
    <t>კუბ. მ</t>
  </si>
  <si>
    <t>სულ ჯამურად</t>
  </si>
  <si>
    <t>ერთ. ფასი</t>
  </si>
  <si>
    <t>ტრანსპორტირება</t>
  </si>
  <si>
    <t>მასალები</t>
  </si>
  <si>
    <t>ხელფასი</t>
  </si>
  <si>
    <t xml:space="preserve">ტრუბაკვადრატის ტრანსპორტირება </t>
  </si>
  <si>
    <t>ტრანსპორტირების ხარჯი დანიშნულების ადგილამდე</t>
  </si>
  <si>
    <t>ობიექტის ექსპერტიზა</t>
  </si>
  <si>
    <t>დღგ 18%</t>
  </si>
  <si>
    <t>სულ ობიექტის სახარჯთაღრიცხვო ღირებულება</t>
  </si>
  <si>
    <t>ღორღის ტრანსპორტირება დანიშნულების ადგილამდე</t>
  </si>
  <si>
    <t>ახალციხის მუნიციპალიტეტში სოფელ ზიკილიაში ვაზის სანერგისათვის სამაცივრო მეურნეობის მოწყობა</t>
  </si>
  <si>
    <t>სტრატიფიკაციის კამერის, სამყნობი დარბაზის და სათავსო-მაცივრის მოწყობა, სველი წერტილით</t>
  </si>
  <si>
    <t>მიწის გამოღება, მოსწორება, გატანა (130 კვ მეტრი შენობისტვის)</t>
  </si>
  <si>
    <t xml:space="preserve">იატაკის მოხრეშვა-მომზადება ტრანსპორტირებით </t>
  </si>
  <si>
    <t>პენზის გაშლა მოსწორება ტრანსპორტირებით</t>
  </si>
  <si>
    <t>არმატურის მოქსოვა 20 სმ დაცილებით და მოტანით (12 იანი)</t>
  </si>
  <si>
    <t>თერმოილოლაციის ქაფი (5  სმ)</t>
  </si>
  <si>
    <t>ბეტონის დასმხა მოტანით (300 მარკა)</t>
  </si>
  <si>
    <t>მილკვადრატით ფუნდამენტის გარშემო პანელების დასამაგრებლად (6*4)</t>
  </si>
  <si>
    <t>იატაკის წმინდა პირის დასხმა (500 მარკიანი) - 4 სმ</t>
  </si>
  <si>
    <t>ბეტონისათვის აპალოვლკის პლევუდი ს შეზენა</t>
  </si>
  <si>
    <t>კედლების სენდვიჩ პანელების მოწყობა დაქაფვით (10 სმ)</t>
  </si>
  <si>
    <t>მაცივრის ჭერის სენდვიჩ პანელები დაქაფვით</t>
  </si>
  <si>
    <t>თუნუქის კუთხოვანების დამზადება</t>
  </si>
  <si>
    <t>გამაცივებელი ბლოკი ფრეგო ბლოკი</t>
  </si>
  <si>
    <t>გამათბობელი ბლოკი</t>
  </si>
  <si>
    <t>ტენიანობის აგრეგატები</t>
  </si>
  <si>
    <t>კარებები თერმოიზოლაციური (200*100)</t>
  </si>
  <si>
    <t>კარები სამუსაო ოთახის (220*150)</t>
  </si>
  <si>
    <t>სილიკონი და სამონტაჟო მასალები</t>
  </si>
  <si>
    <t>ფანჯრები მწერების დამცავი ბადით</t>
  </si>
  <si>
    <t>ქაფი პენოპოლიურეთანის</t>
  </si>
  <si>
    <t>წყლის მოყვანა შენობამდე (25 მმ)</t>
  </si>
  <si>
    <t xml:space="preserve">წყლის სისტემის მოწყობა შენობაში პლიპროპილენის მილებით </t>
  </si>
  <si>
    <t>პირსაბანი</t>
  </si>
  <si>
    <t>საკანალიზაციო გაყვანილობა გოფრე ტრაპებით (100 მმ)</t>
  </si>
  <si>
    <t>საკანალიზაციო ჭა (120 მმ)</t>
  </si>
  <si>
    <t>ელ ენერგიის სიმძლავრის დამატება(10 კვ-დან 30 კვტ-მდე</t>
  </si>
  <si>
    <t>სამფაზიანი სადენი ამთვლელიდან შენობამდე</t>
  </si>
  <si>
    <t>ბოძები ელექტროენერგიის გასაყვანად (ბეტონი, 9 მ)</t>
  </si>
  <si>
    <t>შენობის ელ ჩამრთვეები, სადენები (2.5 მმ) შიდა და გარე</t>
  </si>
  <si>
    <t>სამაცივრე განათების პლაფონები გერმეტული</t>
  </si>
  <si>
    <t>თუნუქის სახურავი (0.5 მმ)</t>
  </si>
  <si>
    <t>მილკვადრატი სიმაღლის საყრდენი ბოძებისათვის (15*15)</t>
  </si>
  <si>
    <t>მილკვადრატი სახურავის გამწვდომებისტვის (8*4)</t>
  </si>
  <si>
    <t>მილკვადრატი (4*2)</t>
  </si>
  <si>
    <t>მიკლვადრატი (4*4)</t>
  </si>
  <si>
    <t>ელექტროდი</t>
  </si>
  <si>
    <t>სამუშაოები</t>
  </si>
  <si>
    <t>კარები მეტალოპლას</t>
  </si>
  <si>
    <t>უნიტაზი</t>
  </si>
  <si>
    <t>ნიჟარა და ონკანი</t>
  </si>
  <si>
    <t>წყალ და ელექტროგაყვანილობა</t>
  </si>
  <si>
    <t>დამატებითი აღჭურვილობა სამყნობი დარბაზისათვის</t>
  </si>
  <si>
    <t>კომპლ</t>
  </si>
  <si>
    <r>
      <t xml:space="preserve">სამყნობი დანადგარი (მაგიდა-დანადგარი </t>
    </r>
    <r>
      <rPr>
        <sz val="11"/>
        <rFont val="Times New Roman"/>
        <family val="1"/>
        <charset val="204"/>
      </rPr>
      <t>Omega Uno 2 დანით და 1 კარტრიჯით)</t>
    </r>
  </si>
  <si>
    <t xml:space="preserve">პარაფინიზატორი (10 ლიტრიანი ავზით და ტემპერატურის ავტომატური რეგულირებით, 30-85°C; </t>
  </si>
  <si>
    <t>ჩასალბობი ავზი (პოლიეთილბის 1000 ლიტრი (კვების მრეწველობაში დაშვებული)</t>
  </si>
  <si>
    <t>სეკატორები</t>
  </si>
  <si>
    <r>
      <t>სამყნობი</t>
    </r>
    <r>
      <rPr>
        <sz val="11"/>
        <color rgb="FF000000"/>
        <rFont val="Arial"/>
        <family val="2"/>
      </rPr>
      <t xml:space="preserve"> </t>
    </r>
    <r>
      <rPr>
        <sz val="11"/>
        <color rgb="FF000000"/>
        <rFont val="Sylfaen"/>
        <family val="1"/>
      </rPr>
      <t>დანა  (კვირტის დასაბრმავებელი, ნამყენის დასამუშავებელი )</t>
    </r>
  </si>
  <si>
    <t>სამეურნეო ურიკა, ხელის</t>
  </si>
  <si>
    <r>
      <t>პოლიეთილენის ყუთები</t>
    </r>
    <r>
      <rPr>
        <sz val="11"/>
        <color rgb="FF000000"/>
        <rFont val="Arial"/>
        <family val="2"/>
      </rPr>
      <t xml:space="preserve">,  57*37*35 </t>
    </r>
    <r>
      <rPr>
        <sz val="11"/>
        <color rgb="FF000000"/>
        <rFont val="Sylfaen"/>
        <family val="1"/>
      </rPr>
      <t>სმ</t>
    </r>
    <r>
      <rPr>
        <sz val="11"/>
        <color rgb="FF000000"/>
        <rFont val="Arial"/>
        <family val="2"/>
      </rPr>
      <t xml:space="preserve"> </t>
    </r>
  </si>
  <si>
    <t>კბმ</t>
  </si>
  <si>
    <t xml:space="preserve">კვ. მ </t>
  </si>
  <si>
    <t>კონპლექტი</t>
  </si>
  <si>
    <t>გრძ მ</t>
  </si>
  <si>
    <t>ტრანსპორტირება დანიშნულების ადგილამდე</t>
  </si>
  <si>
    <t>თვითმჭრელი შურუფი</t>
  </si>
  <si>
    <t>კვ.მ.</t>
  </si>
  <si>
    <t>კმ.მ</t>
  </si>
  <si>
    <t>ახალციხის მუნიციპალიტეტში სოფელ ზიკილიაში სამყნობისათვის დამატებითი აღჭურვილობა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</si>
</sst>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_р_._-;\-* #,##0.0_р_._-;_-* &quot;-&quot;???_р_._-;_-@_-"/>
    <numFmt numFmtId="165" formatCode="0.000"/>
  </numFmts>
  <fonts count="17">
    <font>
      <sz val="11"/>
      <color theme="1"/>
      <name val="Calibri"/>
      <family val="2"/>
      <scheme val="minor"/>
    </font>
    <font>
      <b/>
      <sz val="11"/>
      <name val="AcadNusx"/>
    </font>
    <font>
      <sz val="11"/>
      <name val="Calibri"/>
      <family val="2"/>
      <scheme val="minor"/>
    </font>
    <font>
      <sz val="11"/>
      <name val="AcadNusx"/>
    </font>
    <font>
      <sz val="10"/>
      <name val="AcadNusx"/>
    </font>
    <font>
      <b/>
      <i/>
      <u/>
      <sz val="12"/>
      <name val="AcadNusx"/>
    </font>
    <font>
      <sz val="10"/>
      <name val="Arial"/>
      <family val="2"/>
    </font>
    <font>
      <b/>
      <sz val="10"/>
      <name val="AcadNusx"/>
    </font>
    <font>
      <sz val="10"/>
      <name val="Arial Cyr"/>
      <charset val="204"/>
    </font>
    <font>
      <i/>
      <sz val="10"/>
      <name val="AcadNusx"/>
    </font>
    <font>
      <sz val="12"/>
      <name val="Arial"/>
      <family val="2"/>
      <charset val="204"/>
    </font>
    <font>
      <b/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rgb="FF000000"/>
      <name val="Sylfaen"/>
      <family val="1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8" fillId="0" borderId="0"/>
    <xf numFmtId="0" fontId="8" fillId="0" borderId="0"/>
  </cellStyleXfs>
  <cellXfs count="85">
    <xf numFmtId="0" fontId="0" fillId="0" borderId="0" xfId="0"/>
    <xf numFmtId="0" fontId="2" fillId="2" borderId="0" xfId="0" applyFont="1" applyFill="1"/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64" fontId="4" fillId="2" borderId="5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2" fontId="7" fillId="3" borderId="5" xfId="0" applyNumberFormat="1" applyFont="1" applyFill="1" applyBorder="1" applyAlignment="1">
      <alignment horizontal="center" vertical="center"/>
    </xf>
    <xf numFmtId="2" fontId="2" fillId="2" borderId="0" xfId="0" applyNumberFormat="1" applyFont="1" applyFill="1"/>
    <xf numFmtId="9" fontId="4" fillId="2" borderId="5" xfId="0" applyNumberFormat="1" applyFont="1" applyFill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2" fontId="4" fillId="0" borderId="5" xfId="3" applyNumberFormat="1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/>
    </xf>
    <xf numFmtId="2" fontId="10" fillId="0" borderId="5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9" fontId="4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5" xfId="0" applyNumberFormat="1" applyFont="1" applyBorder="1" applyAlignment="1">
      <alignment horizontal="center" vertical="center"/>
    </xf>
    <xf numFmtId="9" fontId="4" fillId="0" borderId="5" xfId="0" applyNumberFormat="1" applyFont="1" applyBorder="1" applyAlignment="1">
      <alignment horizontal="center" vertical="center"/>
    </xf>
    <xf numFmtId="2" fontId="3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2" fontId="7" fillId="0" borderId="5" xfId="0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wrapText="1"/>
    </xf>
    <xf numFmtId="0" fontId="2" fillId="2" borderId="0" xfId="0" applyFont="1" applyFill="1" applyAlignment="1">
      <alignment wrapText="1"/>
    </xf>
    <xf numFmtId="9" fontId="4" fillId="4" borderId="5" xfId="0" applyNumberFormat="1" applyFont="1" applyFill="1" applyBorder="1" applyAlignment="1">
      <alignment horizontal="center" vertical="center" wrapText="1"/>
    </xf>
    <xf numFmtId="2" fontId="4" fillId="4" borderId="5" xfId="0" applyNumberFormat="1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vertical="center" wrapText="1"/>
    </xf>
    <xf numFmtId="2" fontId="4" fillId="4" borderId="5" xfId="3" applyNumberFormat="1" applyFont="1" applyFill="1" applyBorder="1" applyAlignment="1">
      <alignment horizontal="center" vertical="center" wrapText="1" shrinkToFit="1"/>
    </xf>
    <xf numFmtId="0" fontId="10" fillId="4" borderId="5" xfId="0" applyFont="1" applyFill="1" applyBorder="1" applyAlignment="1">
      <alignment horizontal="center" vertical="center"/>
    </xf>
    <xf numFmtId="2" fontId="10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 wrapText="1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center" vertical="center"/>
    </xf>
    <xf numFmtId="2" fontId="4" fillId="3" borderId="5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4" fillId="5" borderId="5" xfId="1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/>
    </xf>
    <xf numFmtId="2" fontId="4" fillId="5" borderId="5" xfId="0" applyNumberFormat="1" applyFont="1" applyFill="1" applyBorder="1" applyAlignment="1">
      <alignment horizontal="center" vertical="center" wrapText="1"/>
    </xf>
  </cellXfs>
  <cellStyles count="4">
    <cellStyle name="Normal" xfId="0" builtinId="0"/>
    <cellStyle name="Normal 4" xfId="2" xr:uid="{448FF51D-3694-4585-AA45-94C9792205A6}"/>
    <cellStyle name="Normal_daz-IIline" xfId="3" xr:uid="{4CA39F07-B159-41DA-B4E7-26D9F4174B16}"/>
    <cellStyle name="Обычный_Лист1" xfId="1" xr:uid="{158F4750-C744-4AF9-B7B0-A9CD207DB8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0708-9A72-4F59-A738-23D170029750}">
  <dimension ref="A1:M40"/>
  <sheetViews>
    <sheetView topLeftCell="A4" zoomScale="59" zoomScaleNormal="59" workbookViewId="0">
      <selection activeCell="T9" sqref="T9"/>
    </sheetView>
  </sheetViews>
  <sheetFormatPr defaultColWidth="9.15625" defaultRowHeight="14.4"/>
  <cols>
    <col min="1" max="1" width="4.26171875" style="39" customWidth="1"/>
    <col min="2" max="2" width="45.1015625" style="1" customWidth="1"/>
    <col min="3" max="3" width="9.62890625" style="1" customWidth="1"/>
    <col min="4" max="4" width="8.62890625" style="1" customWidth="1"/>
    <col min="5" max="5" width="8.89453125" style="1" customWidth="1"/>
    <col min="6" max="6" width="6.5234375" style="1" customWidth="1"/>
    <col min="7" max="7" width="9.5234375" style="1" customWidth="1"/>
    <col min="8" max="8" width="6.7890625" style="1" customWidth="1"/>
    <col min="9" max="9" width="11.7890625" style="1" customWidth="1"/>
    <col min="10" max="10" width="9" style="1" customWidth="1"/>
    <col min="11" max="11" width="9.47265625" style="1" customWidth="1"/>
    <col min="12" max="12" width="11.26171875" style="1" customWidth="1"/>
    <col min="13" max="13" width="11" style="1" customWidth="1"/>
    <col min="14" max="256" width="9.15625" style="1"/>
    <col min="257" max="257" width="4.26171875" style="1" customWidth="1"/>
    <col min="258" max="258" width="46.15625" style="1" customWidth="1"/>
    <col min="259" max="259" width="9.62890625" style="1" customWidth="1"/>
    <col min="260" max="260" width="8.62890625" style="1" customWidth="1"/>
    <col min="261" max="261" width="8.89453125" style="1" customWidth="1"/>
    <col min="262" max="262" width="6.5234375" style="1" customWidth="1"/>
    <col min="263" max="263" width="9.5234375" style="1" customWidth="1"/>
    <col min="264" max="264" width="6.7890625" style="1" customWidth="1"/>
    <col min="265" max="265" width="11.7890625" style="1" customWidth="1"/>
    <col min="266" max="266" width="7.1015625" style="1" customWidth="1"/>
    <col min="267" max="267" width="9.47265625" style="1" customWidth="1"/>
    <col min="268" max="268" width="10.15625" style="1" customWidth="1"/>
    <col min="269" max="269" width="11" style="1" customWidth="1"/>
    <col min="270" max="512" width="9.15625" style="1"/>
    <col min="513" max="513" width="4.26171875" style="1" customWidth="1"/>
    <col min="514" max="514" width="46.15625" style="1" customWidth="1"/>
    <col min="515" max="515" width="9.62890625" style="1" customWidth="1"/>
    <col min="516" max="516" width="8.62890625" style="1" customWidth="1"/>
    <col min="517" max="517" width="8.89453125" style="1" customWidth="1"/>
    <col min="518" max="518" width="6.5234375" style="1" customWidth="1"/>
    <col min="519" max="519" width="9.5234375" style="1" customWidth="1"/>
    <col min="520" max="520" width="6.7890625" style="1" customWidth="1"/>
    <col min="521" max="521" width="11.7890625" style="1" customWidth="1"/>
    <col min="522" max="522" width="7.1015625" style="1" customWidth="1"/>
    <col min="523" max="523" width="9.47265625" style="1" customWidth="1"/>
    <col min="524" max="524" width="10.15625" style="1" customWidth="1"/>
    <col min="525" max="525" width="11" style="1" customWidth="1"/>
    <col min="526" max="768" width="9.15625" style="1"/>
    <col min="769" max="769" width="4.26171875" style="1" customWidth="1"/>
    <col min="770" max="770" width="46.15625" style="1" customWidth="1"/>
    <col min="771" max="771" width="9.62890625" style="1" customWidth="1"/>
    <col min="772" max="772" width="8.62890625" style="1" customWidth="1"/>
    <col min="773" max="773" width="8.89453125" style="1" customWidth="1"/>
    <col min="774" max="774" width="6.5234375" style="1" customWidth="1"/>
    <col min="775" max="775" width="9.5234375" style="1" customWidth="1"/>
    <col min="776" max="776" width="6.7890625" style="1" customWidth="1"/>
    <col min="777" max="777" width="11.7890625" style="1" customWidth="1"/>
    <col min="778" max="778" width="7.1015625" style="1" customWidth="1"/>
    <col min="779" max="779" width="9.47265625" style="1" customWidth="1"/>
    <col min="780" max="780" width="10.15625" style="1" customWidth="1"/>
    <col min="781" max="781" width="11" style="1" customWidth="1"/>
    <col min="782" max="1024" width="9.15625" style="1"/>
    <col min="1025" max="1025" width="4.26171875" style="1" customWidth="1"/>
    <col min="1026" max="1026" width="46.15625" style="1" customWidth="1"/>
    <col min="1027" max="1027" width="9.62890625" style="1" customWidth="1"/>
    <col min="1028" max="1028" width="8.62890625" style="1" customWidth="1"/>
    <col min="1029" max="1029" width="8.89453125" style="1" customWidth="1"/>
    <col min="1030" max="1030" width="6.5234375" style="1" customWidth="1"/>
    <col min="1031" max="1031" width="9.5234375" style="1" customWidth="1"/>
    <col min="1032" max="1032" width="6.7890625" style="1" customWidth="1"/>
    <col min="1033" max="1033" width="11.7890625" style="1" customWidth="1"/>
    <col min="1034" max="1034" width="7.1015625" style="1" customWidth="1"/>
    <col min="1035" max="1035" width="9.47265625" style="1" customWidth="1"/>
    <col min="1036" max="1036" width="10.15625" style="1" customWidth="1"/>
    <col min="1037" max="1037" width="11" style="1" customWidth="1"/>
    <col min="1038" max="1280" width="9.15625" style="1"/>
    <col min="1281" max="1281" width="4.26171875" style="1" customWidth="1"/>
    <col min="1282" max="1282" width="46.15625" style="1" customWidth="1"/>
    <col min="1283" max="1283" width="9.62890625" style="1" customWidth="1"/>
    <col min="1284" max="1284" width="8.62890625" style="1" customWidth="1"/>
    <col min="1285" max="1285" width="8.89453125" style="1" customWidth="1"/>
    <col min="1286" max="1286" width="6.5234375" style="1" customWidth="1"/>
    <col min="1287" max="1287" width="9.5234375" style="1" customWidth="1"/>
    <col min="1288" max="1288" width="6.7890625" style="1" customWidth="1"/>
    <col min="1289" max="1289" width="11.7890625" style="1" customWidth="1"/>
    <col min="1290" max="1290" width="7.1015625" style="1" customWidth="1"/>
    <col min="1291" max="1291" width="9.47265625" style="1" customWidth="1"/>
    <col min="1292" max="1292" width="10.15625" style="1" customWidth="1"/>
    <col min="1293" max="1293" width="11" style="1" customWidth="1"/>
    <col min="1294" max="1536" width="9.15625" style="1"/>
    <col min="1537" max="1537" width="4.26171875" style="1" customWidth="1"/>
    <col min="1538" max="1538" width="46.15625" style="1" customWidth="1"/>
    <col min="1539" max="1539" width="9.62890625" style="1" customWidth="1"/>
    <col min="1540" max="1540" width="8.62890625" style="1" customWidth="1"/>
    <col min="1541" max="1541" width="8.89453125" style="1" customWidth="1"/>
    <col min="1542" max="1542" width="6.5234375" style="1" customWidth="1"/>
    <col min="1543" max="1543" width="9.5234375" style="1" customWidth="1"/>
    <col min="1544" max="1544" width="6.7890625" style="1" customWidth="1"/>
    <col min="1545" max="1545" width="11.7890625" style="1" customWidth="1"/>
    <col min="1546" max="1546" width="7.1015625" style="1" customWidth="1"/>
    <col min="1547" max="1547" width="9.47265625" style="1" customWidth="1"/>
    <col min="1548" max="1548" width="10.15625" style="1" customWidth="1"/>
    <col min="1549" max="1549" width="11" style="1" customWidth="1"/>
    <col min="1550" max="1792" width="9.15625" style="1"/>
    <col min="1793" max="1793" width="4.26171875" style="1" customWidth="1"/>
    <col min="1794" max="1794" width="46.15625" style="1" customWidth="1"/>
    <col min="1795" max="1795" width="9.62890625" style="1" customWidth="1"/>
    <col min="1796" max="1796" width="8.62890625" style="1" customWidth="1"/>
    <col min="1797" max="1797" width="8.89453125" style="1" customWidth="1"/>
    <col min="1798" max="1798" width="6.5234375" style="1" customWidth="1"/>
    <col min="1799" max="1799" width="9.5234375" style="1" customWidth="1"/>
    <col min="1800" max="1800" width="6.7890625" style="1" customWidth="1"/>
    <col min="1801" max="1801" width="11.7890625" style="1" customWidth="1"/>
    <col min="1802" max="1802" width="7.1015625" style="1" customWidth="1"/>
    <col min="1803" max="1803" width="9.47265625" style="1" customWidth="1"/>
    <col min="1804" max="1804" width="10.15625" style="1" customWidth="1"/>
    <col min="1805" max="1805" width="11" style="1" customWidth="1"/>
    <col min="1806" max="2048" width="9.15625" style="1"/>
    <col min="2049" max="2049" width="4.26171875" style="1" customWidth="1"/>
    <col min="2050" max="2050" width="46.15625" style="1" customWidth="1"/>
    <col min="2051" max="2051" width="9.62890625" style="1" customWidth="1"/>
    <col min="2052" max="2052" width="8.62890625" style="1" customWidth="1"/>
    <col min="2053" max="2053" width="8.89453125" style="1" customWidth="1"/>
    <col min="2054" max="2054" width="6.5234375" style="1" customWidth="1"/>
    <col min="2055" max="2055" width="9.5234375" style="1" customWidth="1"/>
    <col min="2056" max="2056" width="6.7890625" style="1" customWidth="1"/>
    <col min="2057" max="2057" width="11.7890625" style="1" customWidth="1"/>
    <col min="2058" max="2058" width="7.1015625" style="1" customWidth="1"/>
    <col min="2059" max="2059" width="9.47265625" style="1" customWidth="1"/>
    <col min="2060" max="2060" width="10.15625" style="1" customWidth="1"/>
    <col min="2061" max="2061" width="11" style="1" customWidth="1"/>
    <col min="2062" max="2304" width="9.15625" style="1"/>
    <col min="2305" max="2305" width="4.26171875" style="1" customWidth="1"/>
    <col min="2306" max="2306" width="46.15625" style="1" customWidth="1"/>
    <col min="2307" max="2307" width="9.62890625" style="1" customWidth="1"/>
    <col min="2308" max="2308" width="8.62890625" style="1" customWidth="1"/>
    <col min="2309" max="2309" width="8.89453125" style="1" customWidth="1"/>
    <col min="2310" max="2310" width="6.5234375" style="1" customWidth="1"/>
    <col min="2311" max="2311" width="9.5234375" style="1" customWidth="1"/>
    <col min="2312" max="2312" width="6.7890625" style="1" customWidth="1"/>
    <col min="2313" max="2313" width="11.7890625" style="1" customWidth="1"/>
    <col min="2314" max="2314" width="7.1015625" style="1" customWidth="1"/>
    <col min="2315" max="2315" width="9.47265625" style="1" customWidth="1"/>
    <col min="2316" max="2316" width="10.15625" style="1" customWidth="1"/>
    <col min="2317" max="2317" width="11" style="1" customWidth="1"/>
    <col min="2318" max="2560" width="9.15625" style="1"/>
    <col min="2561" max="2561" width="4.26171875" style="1" customWidth="1"/>
    <col min="2562" max="2562" width="46.15625" style="1" customWidth="1"/>
    <col min="2563" max="2563" width="9.62890625" style="1" customWidth="1"/>
    <col min="2564" max="2564" width="8.62890625" style="1" customWidth="1"/>
    <col min="2565" max="2565" width="8.89453125" style="1" customWidth="1"/>
    <col min="2566" max="2566" width="6.5234375" style="1" customWidth="1"/>
    <col min="2567" max="2567" width="9.5234375" style="1" customWidth="1"/>
    <col min="2568" max="2568" width="6.7890625" style="1" customWidth="1"/>
    <col min="2569" max="2569" width="11.7890625" style="1" customWidth="1"/>
    <col min="2570" max="2570" width="7.1015625" style="1" customWidth="1"/>
    <col min="2571" max="2571" width="9.47265625" style="1" customWidth="1"/>
    <col min="2572" max="2572" width="10.15625" style="1" customWidth="1"/>
    <col min="2573" max="2573" width="11" style="1" customWidth="1"/>
    <col min="2574" max="2816" width="9.15625" style="1"/>
    <col min="2817" max="2817" width="4.26171875" style="1" customWidth="1"/>
    <col min="2818" max="2818" width="46.15625" style="1" customWidth="1"/>
    <col min="2819" max="2819" width="9.62890625" style="1" customWidth="1"/>
    <col min="2820" max="2820" width="8.62890625" style="1" customWidth="1"/>
    <col min="2821" max="2821" width="8.89453125" style="1" customWidth="1"/>
    <col min="2822" max="2822" width="6.5234375" style="1" customWidth="1"/>
    <col min="2823" max="2823" width="9.5234375" style="1" customWidth="1"/>
    <col min="2824" max="2824" width="6.7890625" style="1" customWidth="1"/>
    <col min="2825" max="2825" width="11.7890625" style="1" customWidth="1"/>
    <col min="2826" max="2826" width="7.1015625" style="1" customWidth="1"/>
    <col min="2827" max="2827" width="9.47265625" style="1" customWidth="1"/>
    <col min="2828" max="2828" width="10.15625" style="1" customWidth="1"/>
    <col min="2829" max="2829" width="11" style="1" customWidth="1"/>
    <col min="2830" max="3072" width="9.15625" style="1"/>
    <col min="3073" max="3073" width="4.26171875" style="1" customWidth="1"/>
    <col min="3074" max="3074" width="46.15625" style="1" customWidth="1"/>
    <col min="3075" max="3075" width="9.62890625" style="1" customWidth="1"/>
    <col min="3076" max="3076" width="8.62890625" style="1" customWidth="1"/>
    <col min="3077" max="3077" width="8.89453125" style="1" customWidth="1"/>
    <col min="3078" max="3078" width="6.5234375" style="1" customWidth="1"/>
    <col min="3079" max="3079" width="9.5234375" style="1" customWidth="1"/>
    <col min="3080" max="3080" width="6.7890625" style="1" customWidth="1"/>
    <col min="3081" max="3081" width="11.7890625" style="1" customWidth="1"/>
    <col min="3082" max="3082" width="7.1015625" style="1" customWidth="1"/>
    <col min="3083" max="3083" width="9.47265625" style="1" customWidth="1"/>
    <col min="3084" max="3084" width="10.15625" style="1" customWidth="1"/>
    <col min="3085" max="3085" width="11" style="1" customWidth="1"/>
    <col min="3086" max="3328" width="9.15625" style="1"/>
    <col min="3329" max="3329" width="4.26171875" style="1" customWidth="1"/>
    <col min="3330" max="3330" width="46.15625" style="1" customWidth="1"/>
    <col min="3331" max="3331" width="9.62890625" style="1" customWidth="1"/>
    <col min="3332" max="3332" width="8.62890625" style="1" customWidth="1"/>
    <col min="3333" max="3333" width="8.89453125" style="1" customWidth="1"/>
    <col min="3334" max="3334" width="6.5234375" style="1" customWidth="1"/>
    <col min="3335" max="3335" width="9.5234375" style="1" customWidth="1"/>
    <col min="3336" max="3336" width="6.7890625" style="1" customWidth="1"/>
    <col min="3337" max="3337" width="11.7890625" style="1" customWidth="1"/>
    <col min="3338" max="3338" width="7.1015625" style="1" customWidth="1"/>
    <col min="3339" max="3339" width="9.47265625" style="1" customWidth="1"/>
    <col min="3340" max="3340" width="10.15625" style="1" customWidth="1"/>
    <col min="3341" max="3341" width="11" style="1" customWidth="1"/>
    <col min="3342" max="3584" width="9.15625" style="1"/>
    <col min="3585" max="3585" width="4.26171875" style="1" customWidth="1"/>
    <col min="3586" max="3586" width="46.15625" style="1" customWidth="1"/>
    <col min="3587" max="3587" width="9.62890625" style="1" customWidth="1"/>
    <col min="3588" max="3588" width="8.62890625" style="1" customWidth="1"/>
    <col min="3589" max="3589" width="8.89453125" style="1" customWidth="1"/>
    <col min="3590" max="3590" width="6.5234375" style="1" customWidth="1"/>
    <col min="3591" max="3591" width="9.5234375" style="1" customWidth="1"/>
    <col min="3592" max="3592" width="6.7890625" style="1" customWidth="1"/>
    <col min="3593" max="3593" width="11.7890625" style="1" customWidth="1"/>
    <col min="3594" max="3594" width="7.1015625" style="1" customWidth="1"/>
    <col min="3595" max="3595" width="9.47265625" style="1" customWidth="1"/>
    <col min="3596" max="3596" width="10.15625" style="1" customWidth="1"/>
    <col min="3597" max="3597" width="11" style="1" customWidth="1"/>
    <col min="3598" max="3840" width="9.15625" style="1"/>
    <col min="3841" max="3841" width="4.26171875" style="1" customWidth="1"/>
    <col min="3842" max="3842" width="46.15625" style="1" customWidth="1"/>
    <col min="3843" max="3843" width="9.62890625" style="1" customWidth="1"/>
    <col min="3844" max="3844" width="8.62890625" style="1" customWidth="1"/>
    <col min="3845" max="3845" width="8.89453125" style="1" customWidth="1"/>
    <col min="3846" max="3846" width="6.5234375" style="1" customWidth="1"/>
    <col min="3847" max="3847" width="9.5234375" style="1" customWidth="1"/>
    <col min="3848" max="3848" width="6.7890625" style="1" customWidth="1"/>
    <col min="3849" max="3849" width="11.7890625" style="1" customWidth="1"/>
    <col min="3850" max="3850" width="7.1015625" style="1" customWidth="1"/>
    <col min="3851" max="3851" width="9.47265625" style="1" customWidth="1"/>
    <col min="3852" max="3852" width="10.15625" style="1" customWidth="1"/>
    <col min="3853" max="3853" width="11" style="1" customWidth="1"/>
    <col min="3854" max="4096" width="9.15625" style="1"/>
    <col min="4097" max="4097" width="4.26171875" style="1" customWidth="1"/>
    <col min="4098" max="4098" width="46.15625" style="1" customWidth="1"/>
    <col min="4099" max="4099" width="9.62890625" style="1" customWidth="1"/>
    <col min="4100" max="4100" width="8.62890625" style="1" customWidth="1"/>
    <col min="4101" max="4101" width="8.89453125" style="1" customWidth="1"/>
    <col min="4102" max="4102" width="6.5234375" style="1" customWidth="1"/>
    <col min="4103" max="4103" width="9.5234375" style="1" customWidth="1"/>
    <col min="4104" max="4104" width="6.7890625" style="1" customWidth="1"/>
    <col min="4105" max="4105" width="11.7890625" style="1" customWidth="1"/>
    <col min="4106" max="4106" width="7.1015625" style="1" customWidth="1"/>
    <col min="4107" max="4107" width="9.47265625" style="1" customWidth="1"/>
    <col min="4108" max="4108" width="10.15625" style="1" customWidth="1"/>
    <col min="4109" max="4109" width="11" style="1" customWidth="1"/>
    <col min="4110" max="4352" width="9.15625" style="1"/>
    <col min="4353" max="4353" width="4.26171875" style="1" customWidth="1"/>
    <col min="4354" max="4354" width="46.15625" style="1" customWidth="1"/>
    <col min="4355" max="4355" width="9.62890625" style="1" customWidth="1"/>
    <col min="4356" max="4356" width="8.62890625" style="1" customWidth="1"/>
    <col min="4357" max="4357" width="8.89453125" style="1" customWidth="1"/>
    <col min="4358" max="4358" width="6.5234375" style="1" customWidth="1"/>
    <col min="4359" max="4359" width="9.5234375" style="1" customWidth="1"/>
    <col min="4360" max="4360" width="6.7890625" style="1" customWidth="1"/>
    <col min="4361" max="4361" width="11.7890625" style="1" customWidth="1"/>
    <col min="4362" max="4362" width="7.1015625" style="1" customWidth="1"/>
    <col min="4363" max="4363" width="9.47265625" style="1" customWidth="1"/>
    <col min="4364" max="4364" width="10.15625" style="1" customWidth="1"/>
    <col min="4365" max="4365" width="11" style="1" customWidth="1"/>
    <col min="4366" max="4608" width="9.15625" style="1"/>
    <col min="4609" max="4609" width="4.26171875" style="1" customWidth="1"/>
    <col min="4610" max="4610" width="46.15625" style="1" customWidth="1"/>
    <col min="4611" max="4611" width="9.62890625" style="1" customWidth="1"/>
    <col min="4612" max="4612" width="8.62890625" style="1" customWidth="1"/>
    <col min="4613" max="4613" width="8.89453125" style="1" customWidth="1"/>
    <col min="4614" max="4614" width="6.5234375" style="1" customWidth="1"/>
    <col min="4615" max="4615" width="9.5234375" style="1" customWidth="1"/>
    <col min="4616" max="4616" width="6.7890625" style="1" customWidth="1"/>
    <col min="4617" max="4617" width="11.7890625" style="1" customWidth="1"/>
    <col min="4618" max="4618" width="7.1015625" style="1" customWidth="1"/>
    <col min="4619" max="4619" width="9.47265625" style="1" customWidth="1"/>
    <col min="4620" max="4620" width="10.15625" style="1" customWidth="1"/>
    <col min="4621" max="4621" width="11" style="1" customWidth="1"/>
    <col min="4622" max="4864" width="9.15625" style="1"/>
    <col min="4865" max="4865" width="4.26171875" style="1" customWidth="1"/>
    <col min="4866" max="4866" width="46.15625" style="1" customWidth="1"/>
    <col min="4867" max="4867" width="9.62890625" style="1" customWidth="1"/>
    <col min="4868" max="4868" width="8.62890625" style="1" customWidth="1"/>
    <col min="4869" max="4869" width="8.89453125" style="1" customWidth="1"/>
    <col min="4870" max="4870" width="6.5234375" style="1" customWidth="1"/>
    <col min="4871" max="4871" width="9.5234375" style="1" customWidth="1"/>
    <col min="4872" max="4872" width="6.7890625" style="1" customWidth="1"/>
    <col min="4873" max="4873" width="11.7890625" style="1" customWidth="1"/>
    <col min="4874" max="4874" width="7.1015625" style="1" customWidth="1"/>
    <col min="4875" max="4875" width="9.47265625" style="1" customWidth="1"/>
    <col min="4876" max="4876" width="10.15625" style="1" customWidth="1"/>
    <col min="4877" max="4877" width="11" style="1" customWidth="1"/>
    <col min="4878" max="5120" width="9.15625" style="1"/>
    <col min="5121" max="5121" width="4.26171875" style="1" customWidth="1"/>
    <col min="5122" max="5122" width="46.15625" style="1" customWidth="1"/>
    <col min="5123" max="5123" width="9.62890625" style="1" customWidth="1"/>
    <col min="5124" max="5124" width="8.62890625" style="1" customWidth="1"/>
    <col min="5125" max="5125" width="8.89453125" style="1" customWidth="1"/>
    <col min="5126" max="5126" width="6.5234375" style="1" customWidth="1"/>
    <col min="5127" max="5127" width="9.5234375" style="1" customWidth="1"/>
    <col min="5128" max="5128" width="6.7890625" style="1" customWidth="1"/>
    <col min="5129" max="5129" width="11.7890625" style="1" customWidth="1"/>
    <col min="5130" max="5130" width="7.1015625" style="1" customWidth="1"/>
    <col min="5131" max="5131" width="9.47265625" style="1" customWidth="1"/>
    <col min="5132" max="5132" width="10.15625" style="1" customWidth="1"/>
    <col min="5133" max="5133" width="11" style="1" customWidth="1"/>
    <col min="5134" max="5376" width="9.15625" style="1"/>
    <col min="5377" max="5377" width="4.26171875" style="1" customWidth="1"/>
    <col min="5378" max="5378" width="46.15625" style="1" customWidth="1"/>
    <col min="5379" max="5379" width="9.62890625" style="1" customWidth="1"/>
    <col min="5380" max="5380" width="8.62890625" style="1" customWidth="1"/>
    <col min="5381" max="5381" width="8.89453125" style="1" customWidth="1"/>
    <col min="5382" max="5382" width="6.5234375" style="1" customWidth="1"/>
    <col min="5383" max="5383" width="9.5234375" style="1" customWidth="1"/>
    <col min="5384" max="5384" width="6.7890625" style="1" customWidth="1"/>
    <col min="5385" max="5385" width="11.7890625" style="1" customWidth="1"/>
    <col min="5386" max="5386" width="7.1015625" style="1" customWidth="1"/>
    <col min="5387" max="5387" width="9.47265625" style="1" customWidth="1"/>
    <col min="5388" max="5388" width="10.15625" style="1" customWidth="1"/>
    <col min="5389" max="5389" width="11" style="1" customWidth="1"/>
    <col min="5390" max="5632" width="9.15625" style="1"/>
    <col min="5633" max="5633" width="4.26171875" style="1" customWidth="1"/>
    <col min="5634" max="5634" width="46.15625" style="1" customWidth="1"/>
    <col min="5635" max="5635" width="9.62890625" style="1" customWidth="1"/>
    <col min="5636" max="5636" width="8.62890625" style="1" customWidth="1"/>
    <col min="5637" max="5637" width="8.89453125" style="1" customWidth="1"/>
    <col min="5638" max="5638" width="6.5234375" style="1" customWidth="1"/>
    <col min="5639" max="5639" width="9.5234375" style="1" customWidth="1"/>
    <col min="5640" max="5640" width="6.7890625" style="1" customWidth="1"/>
    <col min="5641" max="5641" width="11.7890625" style="1" customWidth="1"/>
    <col min="5642" max="5642" width="7.1015625" style="1" customWidth="1"/>
    <col min="5643" max="5643" width="9.47265625" style="1" customWidth="1"/>
    <col min="5644" max="5644" width="10.15625" style="1" customWidth="1"/>
    <col min="5645" max="5645" width="11" style="1" customWidth="1"/>
    <col min="5646" max="5888" width="9.15625" style="1"/>
    <col min="5889" max="5889" width="4.26171875" style="1" customWidth="1"/>
    <col min="5890" max="5890" width="46.15625" style="1" customWidth="1"/>
    <col min="5891" max="5891" width="9.62890625" style="1" customWidth="1"/>
    <col min="5892" max="5892" width="8.62890625" style="1" customWidth="1"/>
    <col min="5893" max="5893" width="8.89453125" style="1" customWidth="1"/>
    <col min="5894" max="5894" width="6.5234375" style="1" customWidth="1"/>
    <col min="5895" max="5895" width="9.5234375" style="1" customWidth="1"/>
    <col min="5896" max="5896" width="6.7890625" style="1" customWidth="1"/>
    <col min="5897" max="5897" width="11.7890625" style="1" customWidth="1"/>
    <col min="5898" max="5898" width="7.1015625" style="1" customWidth="1"/>
    <col min="5899" max="5899" width="9.47265625" style="1" customWidth="1"/>
    <col min="5900" max="5900" width="10.15625" style="1" customWidth="1"/>
    <col min="5901" max="5901" width="11" style="1" customWidth="1"/>
    <col min="5902" max="6144" width="9.15625" style="1"/>
    <col min="6145" max="6145" width="4.26171875" style="1" customWidth="1"/>
    <col min="6146" max="6146" width="46.15625" style="1" customWidth="1"/>
    <col min="6147" max="6147" width="9.62890625" style="1" customWidth="1"/>
    <col min="6148" max="6148" width="8.62890625" style="1" customWidth="1"/>
    <col min="6149" max="6149" width="8.89453125" style="1" customWidth="1"/>
    <col min="6150" max="6150" width="6.5234375" style="1" customWidth="1"/>
    <col min="6151" max="6151" width="9.5234375" style="1" customWidth="1"/>
    <col min="6152" max="6152" width="6.7890625" style="1" customWidth="1"/>
    <col min="6153" max="6153" width="11.7890625" style="1" customWidth="1"/>
    <col min="6154" max="6154" width="7.1015625" style="1" customWidth="1"/>
    <col min="6155" max="6155" width="9.47265625" style="1" customWidth="1"/>
    <col min="6156" max="6156" width="10.15625" style="1" customWidth="1"/>
    <col min="6157" max="6157" width="11" style="1" customWidth="1"/>
    <col min="6158" max="6400" width="9.15625" style="1"/>
    <col min="6401" max="6401" width="4.26171875" style="1" customWidth="1"/>
    <col min="6402" max="6402" width="46.15625" style="1" customWidth="1"/>
    <col min="6403" max="6403" width="9.62890625" style="1" customWidth="1"/>
    <col min="6404" max="6404" width="8.62890625" style="1" customWidth="1"/>
    <col min="6405" max="6405" width="8.89453125" style="1" customWidth="1"/>
    <col min="6406" max="6406" width="6.5234375" style="1" customWidth="1"/>
    <col min="6407" max="6407" width="9.5234375" style="1" customWidth="1"/>
    <col min="6408" max="6408" width="6.7890625" style="1" customWidth="1"/>
    <col min="6409" max="6409" width="11.7890625" style="1" customWidth="1"/>
    <col min="6410" max="6410" width="7.1015625" style="1" customWidth="1"/>
    <col min="6411" max="6411" width="9.47265625" style="1" customWidth="1"/>
    <col min="6412" max="6412" width="10.15625" style="1" customWidth="1"/>
    <col min="6413" max="6413" width="11" style="1" customWidth="1"/>
    <col min="6414" max="6656" width="9.15625" style="1"/>
    <col min="6657" max="6657" width="4.26171875" style="1" customWidth="1"/>
    <col min="6658" max="6658" width="46.15625" style="1" customWidth="1"/>
    <col min="6659" max="6659" width="9.62890625" style="1" customWidth="1"/>
    <col min="6660" max="6660" width="8.62890625" style="1" customWidth="1"/>
    <col min="6661" max="6661" width="8.89453125" style="1" customWidth="1"/>
    <col min="6662" max="6662" width="6.5234375" style="1" customWidth="1"/>
    <col min="6663" max="6663" width="9.5234375" style="1" customWidth="1"/>
    <col min="6664" max="6664" width="6.7890625" style="1" customWidth="1"/>
    <col min="6665" max="6665" width="11.7890625" style="1" customWidth="1"/>
    <col min="6666" max="6666" width="7.1015625" style="1" customWidth="1"/>
    <col min="6667" max="6667" width="9.47265625" style="1" customWidth="1"/>
    <col min="6668" max="6668" width="10.15625" style="1" customWidth="1"/>
    <col min="6669" max="6669" width="11" style="1" customWidth="1"/>
    <col min="6670" max="6912" width="9.15625" style="1"/>
    <col min="6913" max="6913" width="4.26171875" style="1" customWidth="1"/>
    <col min="6914" max="6914" width="46.15625" style="1" customWidth="1"/>
    <col min="6915" max="6915" width="9.62890625" style="1" customWidth="1"/>
    <col min="6916" max="6916" width="8.62890625" style="1" customWidth="1"/>
    <col min="6917" max="6917" width="8.89453125" style="1" customWidth="1"/>
    <col min="6918" max="6918" width="6.5234375" style="1" customWidth="1"/>
    <col min="6919" max="6919" width="9.5234375" style="1" customWidth="1"/>
    <col min="6920" max="6920" width="6.7890625" style="1" customWidth="1"/>
    <col min="6921" max="6921" width="11.7890625" style="1" customWidth="1"/>
    <col min="6922" max="6922" width="7.1015625" style="1" customWidth="1"/>
    <col min="6923" max="6923" width="9.47265625" style="1" customWidth="1"/>
    <col min="6924" max="6924" width="10.15625" style="1" customWidth="1"/>
    <col min="6925" max="6925" width="11" style="1" customWidth="1"/>
    <col min="6926" max="7168" width="9.15625" style="1"/>
    <col min="7169" max="7169" width="4.26171875" style="1" customWidth="1"/>
    <col min="7170" max="7170" width="46.15625" style="1" customWidth="1"/>
    <col min="7171" max="7171" width="9.62890625" style="1" customWidth="1"/>
    <col min="7172" max="7172" width="8.62890625" style="1" customWidth="1"/>
    <col min="7173" max="7173" width="8.89453125" style="1" customWidth="1"/>
    <col min="7174" max="7174" width="6.5234375" style="1" customWidth="1"/>
    <col min="7175" max="7175" width="9.5234375" style="1" customWidth="1"/>
    <col min="7176" max="7176" width="6.7890625" style="1" customWidth="1"/>
    <col min="7177" max="7177" width="11.7890625" style="1" customWidth="1"/>
    <col min="7178" max="7178" width="7.1015625" style="1" customWidth="1"/>
    <col min="7179" max="7179" width="9.47265625" style="1" customWidth="1"/>
    <col min="7180" max="7180" width="10.15625" style="1" customWidth="1"/>
    <col min="7181" max="7181" width="11" style="1" customWidth="1"/>
    <col min="7182" max="7424" width="9.15625" style="1"/>
    <col min="7425" max="7425" width="4.26171875" style="1" customWidth="1"/>
    <col min="7426" max="7426" width="46.15625" style="1" customWidth="1"/>
    <col min="7427" max="7427" width="9.62890625" style="1" customWidth="1"/>
    <col min="7428" max="7428" width="8.62890625" style="1" customWidth="1"/>
    <col min="7429" max="7429" width="8.89453125" style="1" customWidth="1"/>
    <col min="7430" max="7430" width="6.5234375" style="1" customWidth="1"/>
    <col min="7431" max="7431" width="9.5234375" style="1" customWidth="1"/>
    <col min="7432" max="7432" width="6.7890625" style="1" customWidth="1"/>
    <col min="7433" max="7433" width="11.7890625" style="1" customWidth="1"/>
    <col min="7434" max="7434" width="7.1015625" style="1" customWidth="1"/>
    <col min="7435" max="7435" width="9.47265625" style="1" customWidth="1"/>
    <col min="7436" max="7436" width="10.15625" style="1" customWidth="1"/>
    <col min="7437" max="7437" width="11" style="1" customWidth="1"/>
    <col min="7438" max="7680" width="9.15625" style="1"/>
    <col min="7681" max="7681" width="4.26171875" style="1" customWidth="1"/>
    <col min="7682" max="7682" width="46.15625" style="1" customWidth="1"/>
    <col min="7683" max="7683" width="9.62890625" style="1" customWidth="1"/>
    <col min="7684" max="7684" width="8.62890625" style="1" customWidth="1"/>
    <col min="7685" max="7685" width="8.89453125" style="1" customWidth="1"/>
    <col min="7686" max="7686" width="6.5234375" style="1" customWidth="1"/>
    <col min="7687" max="7687" width="9.5234375" style="1" customWidth="1"/>
    <col min="7688" max="7688" width="6.7890625" style="1" customWidth="1"/>
    <col min="7689" max="7689" width="11.7890625" style="1" customWidth="1"/>
    <col min="7690" max="7690" width="7.1015625" style="1" customWidth="1"/>
    <col min="7691" max="7691" width="9.47265625" style="1" customWidth="1"/>
    <col min="7692" max="7692" width="10.15625" style="1" customWidth="1"/>
    <col min="7693" max="7693" width="11" style="1" customWidth="1"/>
    <col min="7694" max="7936" width="9.15625" style="1"/>
    <col min="7937" max="7937" width="4.26171875" style="1" customWidth="1"/>
    <col min="7938" max="7938" width="46.15625" style="1" customWidth="1"/>
    <col min="7939" max="7939" width="9.62890625" style="1" customWidth="1"/>
    <col min="7940" max="7940" width="8.62890625" style="1" customWidth="1"/>
    <col min="7941" max="7941" width="8.89453125" style="1" customWidth="1"/>
    <col min="7942" max="7942" width="6.5234375" style="1" customWidth="1"/>
    <col min="7943" max="7943" width="9.5234375" style="1" customWidth="1"/>
    <col min="7944" max="7944" width="6.7890625" style="1" customWidth="1"/>
    <col min="7945" max="7945" width="11.7890625" style="1" customWidth="1"/>
    <col min="7946" max="7946" width="7.1015625" style="1" customWidth="1"/>
    <col min="7947" max="7947" width="9.47265625" style="1" customWidth="1"/>
    <col min="7948" max="7948" width="10.15625" style="1" customWidth="1"/>
    <col min="7949" max="7949" width="11" style="1" customWidth="1"/>
    <col min="7950" max="8192" width="9.15625" style="1"/>
    <col min="8193" max="8193" width="4.26171875" style="1" customWidth="1"/>
    <col min="8194" max="8194" width="46.15625" style="1" customWidth="1"/>
    <col min="8195" max="8195" width="9.62890625" style="1" customWidth="1"/>
    <col min="8196" max="8196" width="8.62890625" style="1" customWidth="1"/>
    <col min="8197" max="8197" width="8.89453125" style="1" customWidth="1"/>
    <col min="8198" max="8198" width="6.5234375" style="1" customWidth="1"/>
    <col min="8199" max="8199" width="9.5234375" style="1" customWidth="1"/>
    <col min="8200" max="8200" width="6.7890625" style="1" customWidth="1"/>
    <col min="8201" max="8201" width="11.7890625" style="1" customWidth="1"/>
    <col min="8202" max="8202" width="7.1015625" style="1" customWidth="1"/>
    <col min="8203" max="8203" width="9.47265625" style="1" customWidth="1"/>
    <col min="8204" max="8204" width="10.15625" style="1" customWidth="1"/>
    <col min="8205" max="8205" width="11" style="1" customWidth="1"/>
    <col min="8206" max="8448" width="9.15625" style="1"/>
    <col min="8449" max="8449" width="4.26171875" style="1" customWidth="1"/>
    <col min="8450" max="8450" width="46.15625" style="1" customWidth="1"/>
    <col min="8451" max="8451" width="9.62890625" style="1" customWidth="1"/>
    <col min="8452" max="8452" width="8.62890625" style="1" customWidth="1"/>
    <col min="8453" max="8453" width="8.89453125" style="1" customWidth="1"/>
    <col min="8454" max="8454" width="6.5234375" style="1" customWidth="1"/>
    <col min="8455" max="8455" width="9.5234375" style="1" customWidth="1"/>
    <col min="8456" max="8456" width="6.7890625" style="1" customWidth="1"/>
    <col min="8457" max="8457" width="11.7890625" style="1" customWidth="1"/>
    <col min="8458" max="8458" width="7.1015625" style="1" customWidth="1"/>
    <col min="8459" max="8459" width="9.47265625" style="1" customWidth="1"/>
    <col min="8460" max="8460" width="10.15625" style="1" customWidth="1"/>
    <col min="8461" max="8461" width="11" style="1" customWidth="1"/>
    <col min="8462" max="8704" width="9.15625" style="1"/>
    <col min="8705" max="8705" width="4.26171875" style="1" customWidth="1"/>
    <col min="8706" max="8706" width="46.15625" style="1" customWidth="1"/>
    <col min="8707" max="8707" width="9.62890625" style="1" customWidth="1"/>
    <col min="8708" max="8708" width="8.62890625" style="1" customWidth="1"/>
    <col min="8709" max="8709" width="8.89453125" style="1" customWidth="1"/>
    <col min="8710" max="8710" width="6.5234375" style="1" customWidth="1"/>
    <col min="8711" max="8711" width="9.5234375" style="1" customWidth="1"/>
    <col min="8712" max="8712" width="6.7890625" style="1" customWidth="1"/>
    <col min="8713" max="8713" width="11.7890625" style="1" customWidth="1"/>
    <col min="8714" max="8714" width="7.1015625" style="1" customWidth="1"/>
    <col min="8715" max="8715" width="9.47265625" style="1" customWidth="1"/>
    <col min="8716" max="8716" width="10.15625" style="1" customWidth="1"/>
    <col min="8717" max="8717" width="11" style="1" customWidth="1"/>
    <col min="8718" max="8960" width="9.15625" style="1"/>
    <col min="8961" max="8961" width="4.26171875" style="1" customWidth="1"/>
    <col min="8962" max="8962" width="46.15625" style="1" customWidth="1"/>
    <col min="8963" max="8963" width="9.62890625" style="1" customWidth="1"/>
    <col min="8964" max="8964" width="8.62890625" style="1" customWidth="1"/>
    <col min="8965" max="8965" width="8.89453125" style="1" customWidth="1"/>
    <col min="8966" max="8966" width="6.5234375" style="1" customWidth="1"/>
    <col min="8967" max="8967" width="9.5234375" style="1" customWidth="1"/>
    <col min="8968" max="8968" width="6.7890625" style="1" customWidth="1"/>
    <col min="8969" max="8969" width="11.7890625" style="1" customWidth="1"/>
    <col min="8970" max="8970" width="7.1015625" style="1" customWidth="1"/>
    <col min="8971" max="8971" width="9.47265625" style="1" customWidth="1"/>
    <col min="8972" max="8972" width="10.15625" style="1" customWidth="1"/>
    <col min="8973" max="8973" width="11" style="1" customWidth="1"/>
    <col min="8974" max="9216" width="9.15625" style="1"/>
    <col min="9217" max="9217" width="4.26171875" style="1" customWidth="1"/>
    <col min="9218" max="9218" width="46.15625" style="1" customWidth="1"/>
    <col min="9219" max="9219" width="9.62890625" style="1" customWidth="1"/>
    <col min="9220" max="9220" width="8.62890625" style="1" customWidth="1"/>
    <col min="9221" max="9221" width="8.89453125" style="1" customWidth="1"/>
    <col min="9222" max="9222" width="6.5234375" style="1" customWidth="1"/>
    <col min="9223" max="9223" width="9.5234375" style="1" customWidth="1"/>
    <col min="9224" max="9224" width="6.7890625" style="1" customWidth="1"/>
    <col min="9225" max="9225" width="11.7890625" style="1" customWidth="1"/>
    <col min="9226" max="9226" width="7.1015625" style="1" customWidth="1"/>
    <col min="9227" max="9227" width="9.47265625" style="1" customWidth="1"/>
    <col min="9228" max="9228" width="10.15625" style="1" customWidth="1"/>
    <col min="9229" max="9229" width="11" style="1" customWidth="1"/>
    <col min="9230" max="9472" width="9.15625" style="1"/>
    <col min="9473" max="9473" width="4.26171875" style="1" customWidth="1"/>
    <col min="9474" max="9474" width="46.15625" style="1" customWidth="1"/>
    <col min="9475" max="9475" width="9.62890625" style="1" customWidth="1"/>
    <col min="9476" max="9476" width="8.62890625" style="1" customWidth="1"/>
    <col min="9477" max="9477" width="8.89453125" style="1" customWidth="1"/>
    <col min="9478" max="9478" width="6.5234375" style="1" customWidth="1"/>
    <col min="9479" max="9479" width="9.5234375" style="1" customWidth="1"/>
    <col min="9480" max="9480" width="6.7890625" style="1" customWidth="1"/>
    <col min="9481" max="9481" width="11.7890625" style="1" customWidth="1"/>
    <col min="9482" max="9482" width="7.1015625" style="1" customWidth="1"/>
    <col min="9483" max="9483" width="9.47265625" style="1" customWidth="1"/>
    <col min="9484" max="9484" width="10.15625" style="1" customWidth="1"/>
    <col min="9485" max="9485" width="11" style="1" customWidth="1"/>
    <col min="9486" max="9728" width="9.15625" style="1"/>
    <col min="9729" max="9729" width="4.26171875" style="1" customWidth="1"/>
    <col min="9730" max="9730" width="46.15625" style="1" customWidth="1"/>
    <col min="9731" max="9731" width="9.62890625" style="1" customWidth="1"/>
    <col min="9732" max="9732" width="8.62890625" style="1" customWidth="1"/>
    <col min="9733" max="9733" width="8.89453125" style="1" customWidth="1"/>
    <col min="9734" max="9734" width="6.5234375" style="1" customWidth="1"/>
    <col min="9735" max="9735" width="9.5234375" style="1" customWidth="1"/>
    <col min="9736" max="9736" width="6.7890625" style="1" customWidth="1"/>
    <col min="9737" max="9737" width="11.7890625" style="1" customWidth="1"/>
    <col min="9738" max="9738" width="7.1015625" style="1" customWidth="1"/>
    <col min="9739" max="9739" width="9.47265625" style="1" customWidth="1"/>
    <col min="9740" max="9740" width="10.15625" style="1" customWidth="1"/>
    <col min="9741" max="9741" width="11" style="1" customWidth="1"/>
    <col min="9742" max="9984" width="9.15625" style="1"/>
    <col min="9985" max="9985" width="4.26171875" style="1" customWidth="1"/>
    <col min="9986" max="9986" width="46.15625" style="1" customWidth="1"/>
    <col min="9987" max="9987" width="9.62890625" style="1" customWidth="1"/>
    <col min="9988" max="9988" width="8.62890625" style="1" customWidth="1"/>
    <col min="9989" max="9989" width="8.89453125" style="1" customWidth="1"/>
    <col min="9990" max="9990" width="6.5234375" style="1" customWidth="1"/>
    <col min="9991" max="9991" width="9.5234375" style="1" customWidth="1"/>
    <col min="9992" max="9992" width="6.7890625" style="1" customWidth="1"/>
    <col min="9993" max="9993" width="11.7890625" style="1" customWidth="1"/>
    <col min="9994" max="9994" width="7.1015625" style="1" customWidth="1"/>
    <col min="9995" max="9995" width="9.47265625" style="1" customWidth="1"/>
    <col min="9996" max="9996" width="10.15625" style="1" customWidth="1"/>
    <col min="9997" max="9997" width="11" style="1" customWidth="1"/>
    <col min="9998" max="10240" width="9.15625" style="1"/>
    <col min="10241" max="10241" width="4.26171875" style="1" customWidth="1"/>
    <col min="10242" max="10242" width="46.15625" style="1" customWidth="1"/>
    <col min="10243" max="10243" width="9.62890625" style="1" customWidth="1"/>
    <col min="10244" max="10244" width="8.62890625" style="1" customWidth="1"/>
    <col min="10245" max="10245" width="8.89453125" style="1" customWidth="1"/>
    <col min="10246" max="10246" width="6.5234375" style="1" customWidth="1"/>
    <col min="10247" max="10247" width="9.5234375" style="1" customWidth="1"/>
    <col min="10248" max="10248" width="6.7890625" style="1" customWidth="1"/>
    <col min="10249" max="10249" width="11.7890625" style="1" customWidth="1"/>
    <col min="10250" max="10250" width="7.1015625" style="1" customWidth="1"/>
    <col min="10251" max="10251" width="9.47265625" style="1" customWidth="1"/>
    <col min="10252" max="10252" width="10.15625" style="1" customWidth="1"/>
    <col min="10253" max="10253" width="11" style="1" customWidth="1"/>
    <col min="10254" max="10496" width="9.15625" style="1"/>
    <col min="10497" max="10497" width="4.26171875" style="1" customWidth="1"/>
    <col min="10498" max="10498" width="46.15625" style="1" customWidth="1"/>
    <col min="10499" max="10499" width="9.62890625" style="1" customWidth="1"/>
    <col min="10500" max="10500" width="8.62890625" style="1" customWidth="1"/>
    <col min="10501" max="10501" width="8.89453125" style="1" customWidth="1"/>
    <col min="10502" max="10502" width="6.5234375" style="1" customWidth="1"/>
    <col min="10503" max="10503" width="9.5234375" style="1" customWidth="1"/>
    <col min="10504" max="10504" width="6.7890625" style="1" customWidth="1"/>
    <col min="10505" max="10505" width="11.7890625" style="1" customWidth="1"/>
    <col min="10506" max="10506" width="7.1015625" style="1" customWidth="1"/>
    <col min="10507" max="10507" width="9.47265625" style="1" customWidth="1"/>
    <col min="10508" max="10508" width="10.15625" style="1" customWidth="1"/>
    <col min="10509" max="10509" width="11" style="1" customWidth="1"/>
    <col min="10510" max="10752" width="9.15625" style="1"/>
    <col min="10753" max="10753" width="4.26171875" style="1" customWidth="1"/>
    <col min="10754" max="10754" width="46.15625" style="1" customWidth="1"/>
    <col min="10755" max="10755" width="9.62890625" style="1" customWidth="1"/>
    <col min="10756" max="10756" width="8.62890625" style="1" customWidth="1"/>
    <col min="10757" max="10757" width="8.89453125" style="1" customWidth="1"/>
    <col min="10758" max="10758" width="6.5234375" style="1" customWidth="1"/>
    <col min="10759" max="10759" width="9.5234375" style="1" customWidth="1"/>
    <col min="10760" max="10760" width="6.7890625" style="1" customWidth="1"/>
    <col min="10761" max="10761" width="11.7890625" style="1" customWidth="1"/>
    <col min="10762" max="10762" width="7.1015625" style="1" customWidth="1"/>
    <col min="10763" max="10763" width="9.47265625" style="1" customWidth="1"/>
    <col min="10764" max="10764" width="10.15625" style="1" customWidth="1"/>
    <col min="10765" max="10765" width="11" style="1" customWidth="1"/>
    <col min="10766" max="11008" width="9.15625" style="1"/>
    <col min="11009" max="11009" width="4.26171875" style="1" customWidth="1"/>
    <col min="11010" max="11010" width="46.15625" style="1" customWidth="1"/>
    <col min="11011" max="11011" width="9.62890625" style="1" customWidth="1"/>
    <col min="11012" max="11012" width="8.62890625" style="1" customWidth="1"/>
    <col min="11013" max="11013" width="8.89453125" style="1" customWidth="1"/>
    <col min="11014" max="11014" width="6.5234375" style="1" customWidth="1"/>
    <col min="11015" max="11015" width="9.5234375" style="1" customWidth="1"/>
    <col min="11016" max="11016" width="6.7890625" style="1" customWidth="1"/>
    <col min="11017" max="11017" width="11.7890625" style="1" customWidth="1"/>
    <col min="11018" max="11018" width="7.1015625" style="1" customWidth="1"/>
    <col min="11019" max="11019" width="9.47265625" style="1" customWidth="1"/>
    <col min="11020" max="11020" width="10.15625" style="1" customWidth="1"/>
    <col min="11021" max="11021" width="11" style="1" customWidth="1"/>
    <col min="11022" max="11264" width="9.15625" style="1"/>
    <col min="11265" max="11265" width="4.26171875" style="1" customWidth="1"/>
    <col min="11266" max="11266" width="46.15625" style="1" customWidth="1"/>
    <col min="11267" max="11267" width="9.62890625" style="1" customWidth="1"/>
    <col min="11268" max="11268" width="8.62890625" style="1" customWidth="1"/>
    <col min="11269" max="11269" width="8.89453125" style="1" customWidth="1"/>
    <col min="11270" max="11270" width="6.5234375" style="1" customWidth="1"/>
    <col min="11271" max="11271" width="9.5234375" style="1" customWidth="1"/>
    <col min="11272" max="11272" width="6.7890625" style="1" customWidth="1"/>
    <col min="11273" max="11273" width="11.7890625" style="1" customWidth="1"/>
    <col min="11274" max="11274" width="7.1015625" style="1" customWidth="1"/>
    <col min="11275" max="11275" width="9.47265625" style="1" customWidth="1"/>
    <col min="11276" max="11276" width="10.15625" style="1" customWidth="1"/>
    <col min="11277" max="11277" width="11" style="1" customWidth="1"/>
    <col min="11278" max="11520" width="9.15625" style="1"/>
    <col min="11521" max="11521" width="4.26171875" style="1" customWidth="1"/>
    <col min="11522" max="11522" width="46.15625" style="1" customWidth="1"/>
    <col min="11523" max="11523" width="9.62890625" style="1" customWidth="1"/>
    <col min="11524" max="11524" width="8.62890625" style="1" customWidth="1"/>
    <col min="11525" max="11525" width="8.89453125" style="1" customWidth="1"/>
    <col min="11526" max="11526" width="6.5234375" style="1" customWidth="1"/>
    <col min="11527" max="11527" width="9.5234375" style="1" customWidth="1"/>
    <col min="11528" max="11528" width="6.7890625" style="1" customWidth="1"/>
    <col min="11529" max="11529" width="11.7890625" style="1" customWidth="1"/>
    <col min="11530" max="11530" width="7.1015625" style="1" customWidth="1"/>
    <col min="11531" max="11531" width="9.47265625" style="1" customWidth="1"/>
    <col min="11532" max="11532" width="10.15625" style="1" customWidth="1"/>
    <col min="11533" max="11533" width="11" style="1" customWidth="1"/>
    <col min="11534" max="11776" width="9.15625" style="1"/>
    <col min="11777" max="11777" width="4.26171875" style="1" customWidth="1"/>
    <col min="11778" max="11778" width="46.15625" style="1" customWidth="1"/>
    <col min="11779" max="11779" width="9.62890625" style="1" customWidth="1"/>
    <col min="11780" max="11780" width="8.62890625" style="1" customWidth="1"/>
    <col min="11781" max="11781" width="8.89453125" style="1" customWidth="1"/>
    <col min="11782" max="11782" width="6.5234375" style="1" customWidth="1"/>
    <col min="11783" max="11783" width="9.5234375" style="1" customWidth="1"/>
    <col min="11784" max="11784" width="6.7890625" style="1" customWidth="1"/>
    <col min="11785" max="11785" width="11.7890625" style="1" customWidth="1"/>
    <col min="11786" max="11786" width="7.1015625" style="1" customWidth="1"/>
    <col min="11787" max="11787" width="9.47265625" style="1" customWidth="1"/>
    <col min="11788" max="11788" width="10.15625" style="1" customWidth="1"/>
    <col min="11789" max="11789" width="11" style="1" customWidth="1"/>
    <col min="11790" max="12032" width="9.15625" style="1"/>
    <col min="12033" max="12033" width="4.26171875" style="1" customWidth="1"/>
    <col min="12034" max="12034" width="46.15625" style="1" customWidth="1"/>
    <col min="12035" max="12035" width="9.62890625" style="1" customWidth="1"/>
    <col min="12036" max="12036" width="8.62890625" style="1" customWidth="1"/>
    <col min="12037" max="12037" width="8.89453125" style="1" customWidth="1"/>
    <col min="12038" max="12038" width="6.5234375" style="1" customWidth="1"/>
    <col min="12039" max="12039" width="9.5234375" style="1" customWidth="1"/>
    <col min="12040" max="12040" width="6.7890625" style="1" customWidth="1"/>
    <col min="12041" max="12041" width="11.7890625" style="1" customWidth="1"/>
    <col min="12042" max="12042" width="7.1015625" style="1" customWidth="1"/>
    <col min="12043" max="12043" width="9.47265625" style="1" customWidth="1"/>
    <col min="12044" max="12044" width="10.15625" style="1" customWidth="1"/>
    <col min="12045" max="12045" width="11" style="1" customWidth="1"/>
    <col min="12046" max="12288" width="9.15625" style="1"/>
    <col min="12289" max="12289" width="4.26171875" style="1" customWidth="1"/>
    <col min="12290" max="12290" width="46.15625" style="1" customWidth="1"/>
    <col min="12291" max="12291" width="9.62890625" style="1" customWidth="1"/>
    <col min="12292" max="12292" width="8.62890625" style="1" customWidth="1"/>
    <col min="12293" max="12293" width="8.89453125" style="1" customWidth="1"/>
    <col min="12294" max="12294" width="6.5234375" style="1" customWidth="1"/>
    <col min="12295" max="12295" width="9.5234375" style="1" customWidth="1"/>
    <col min="12296" max="12296" width="6.7890625" style="1" customWidth="1"/>
    <col min="12297" max="12297" width="11.7890625" style="1" customWidth="1"/>
    <col min="12298" max="12298" width="7.1015625" style="1" customWidth="1"/>
    <col min="12299" max="12299" width="9.47265625" style="1" customWidth="1"/>
    <col min="12300" max="12300" width="10.15625" style="1" customWidth="1"/>
    <col min="12301" max="12301" width="11" style="1" customWidth="1"/>
    <col min="12302" max="12544" width="9.15625" style="1"/>
    <col min="12545" max="12545" width="4.26171875" style="1" customWidth="1"/>
    <col min="12546" max="12546" width="46.15625" style="1" customWidth="1"/>
    <col min="12547" max="12547" width="9.62890625" style="1" customWidth="1"/>
    <col min="12548" max="12548" width="8.62890625" style="1" customWidth="1"/>
    <col min="12549" max="12549" width="8.89453125" style="1" customWidth="1"/>
    <col min="12550" max="12550" width="6.5234375" style="1" customWidth="1"/>
    <col min="12551" max="12551" width="9.5234375" style="1" customWidth="1"/>
    <col min="12552" max="12552" width="6.7890625" style="1" customWidth="1"/>
    <col min="12553" max="12553" width="11.7890625" style="1" customWidth="1"/>
    <col min="12554" max="12554" width="7.1015625" style="1" customWidth="1"/>
    <col min="12555" max="12555" width="9.47265625" style="1" customWidth="1"/>
    <col min="12556" max="12556" width="10.15625" style="1" customWidth="1"/>
    <col min="12557" max="12557" width="11" style="1" customWidth="1"/>
    <col min="12558" max="12800" width="9.15625" style="1"/>
    <col min="12801" max="12801" width="4.26171875" style="1" customWidth="1"/>
    <col min="12802" max="12802" width="46.15625" style="1" customWidth="1"/>
    <col min="12803" max="12803" width="9.62890625" style="1" customWidth="1"/>
    <col min="12804" max="12804" width="8.62890625" style="1" customWidth="1"/>
    <col min="12805" max="12805" width="8.89453125" style="1" customWidth="1"/>
    <col min="12806" max="12806" width="6.5234375" style="1" customWidth="1"/>
    <col min="12807" max="12807" width="9.5234375" style="1" customWidth="1"/>
    <col min="12808" max="12808" width="6.7890625" style="1" customWidth="1"/>
    <col min="12809" max="12809" width="11.7890625" style="1" customWidth="1"/>
    <col min="12810" max="12810" width="7.1015625" style="1" customWidth="1"/>
    <col min="12811" max="12811" width="9.47265625" style="1" customWidth="1"/>
    <col min="12812" max="12812" width="10.15625" style="1" customWidth="1"/>
    <col min="12813" max="12813" width="11" style="1" customWidth="1"/>
    <col min="12814" max="13056" width="9.15625" style="1"/>
    <col min="13057" max="13057" width="4.26171875" style="1" customWidth="1"/>
    <col min="13058" max="13058" width="46.15625" style="1" customWidth="1"/>
    <col min="13059" max="13059" width="9.62890625" style="1" customWidth="1"/>
    <col min="13060" max="13060" width="8.62890625" style="1" customWidth="1"/>
    <col min="13061" max="13061" width="8.89453125" style="1" customWidth="1"/>
    <col min="13062" max="13062" width="6.5234375" style="1" customWidth="1"/>
    <col min="13063" max="13063" width="9.5234375" style="1" customWidth="1"/>
    <col min="13064" max="13064" width="6.7890625" style="1" customWidth="1"/>
    <col min="13065" max="13065" width="11.7890625" style="1" customWidth="1"/>
    <col min="13066" max="13066" width="7.1015625" style="1" customWidth="1"/>
    <col min="13067" max="13067" width="9.47265625" style="1" customWidth="1"/>
    <col min="13068" max="13068" width="10.15625" style="1" customWidth="1"/>
    <col min="13069" max="13069" width="11" style="1" customWidth="1"/>
    <col min="13070" max="13312" width="9.15625" style="1"/>
    <col min="13313" max="13313" width="4.26171875" style="1" customWidth="1"/>
    <col min="13314" max="13314" width="46.15625" style="1" customWidth="1"/>
    <col min="13315" max="13315" width="9.62890625" style="1" customWidth="1"/>
    <col min="13316" max="13316" width="8.62890625" style="1" customWidth="1"/>
    <col min="13317" max="13317" width="8.89453125" style="1" customWidth="1"/>
    <col min="13318" max="13318" width="6.5234375" style="1" customWidth="1"/>
    <col min="13319" max="13319" width="9.5234375" style="1" customWidth="1"/>
    <col min="13320" max="13320" width="6.7890625" style="1" customWidth="1"/>
    <col min="13321" max="13321" width="11.7890625" style="1" customWidth="1"/>
    <col min="13322" max="13322" width="7.1015625" style="1" customWidth="1"/>
    <col min="13323" max="13323" width="9.47265625" style="1" customWidth="1"/>
    <col min="13324" max="13324" width="10.15625" style="1" customWidth="1"/>
    <col min="13325" max="13325" width="11" style="1" customWidth="1"/>
    <col min="13326" max="13568" width="9.15625" style="1"/>
    <col min="13569" max="13569" width="4.26171875" style="1" customWidth="1"/>
    <col min="13570" max="13570" width="46.15625" style="1" customWidth="1"/>
    <col min="13571" max="13571" width="9.62890625" style="1" customWidth="1"/>
    <col min="13572" max="13572" width="8.62890625" style="1" customWidth="1"/>
    <col min="13573" max="13573" width="8.89453125" style="1" customWidth="1"/>
    <col min="13574" max="13574" width="6.5234375" style="1" customWidth="1"/>
    <col min="13575" max="13575" width="9.5234375" style="1" customWidth="1"/>
    <col min="13576" max="13576" width="6.7890625" style="1" customWidth="1"/>
    <col min="13577" max="13577" width="11.7890625" style="1" customWidth="1"/>
    <col min="13578" max="13578" width="7.1015625" style="1" customWidth="1"/>
    <col min="13579" max="13579" width="9.47265625" style="1" customWidth="1"/>
    <col min="13580" max="13580" width="10.15625" style="1" customWidth="1"/>
    <col min="13581" max="13581" width="11" style="1" customWidth="1"/>
    <col min="13582" max="13824" width="9.15625" style="1"/>
    <col min="13825" max="13825" width="4.26171875" style="1" customWidth="1"/>
    <col min="13826" max="13826" width="46.15625" style="1" customWidth="1"/>
    <col min="13827" max="13827" width="9.62890625" style="1" customWidth="1"/>
    <col min="13828" max="13828" width="8.62890625" style="1" customWidth="1"/>
    <col min="13829" max="13829" width="8.89453125" style="1" customWidth="1"/>
    <col min="13830" max="13830" width="6.5234375" style="1" customWidth="1"/>
    <col min="13831" max="13831" width="9.5234375" style="1" customWidth="1"/>
    <col min="13832" max="13832" width="6.7890625" style="1" customWidth="1"/>
    <col min="13833" max="13833" width="11.7890625" style="1" customWidth="1"/>
    <col min="13834" max="13834" width="7.1015625" style="1" customWidth="1"/>
    <col min="13835" max="13835" width="9.47265625" style="1" customWidth="1"/>
    <col min="13836" max="13836" width="10.15625" style="1" customWidth="1"/>
    <col min="13837" max="13837" width="11" style="1" customWidth="1"/>
    <col min="13838" max="14080" width="9.15625" style="1"/>
    <col min="14081" max="14081" width="4.26171875" style="1" customWidth="1"/>
    <col min="14082" max="14082" width="46.15625" style="1" customWidth="1"/>
    <col min="14083" max="14083" width="9.62890625" style="1" customWidth="1"/>
    <col min="14084" max="14084" width="8.62890625" style="1" customWidth="1"/>
    <col min="14085" max="14085" width="8.89453125" style="1" customWidth="1"/>
    <col min="14086" max="14086" width="6.5234375" style="1" customWidth="1"/>
    <col min="14087" max="14087" width="9.5234375" style="1" customWidth="1"/>
    <col min="14088" max="14088" width="6.7890625" style="1" customWidth="1"/>
    <col min="14089" max="14089" width="11.7890625" style="1" customWidth="1"/>
    <col min="14090" max="14090" width="7.1015625" style="1" customWidth="1"/>
    <col min="14091" max="14091" width="9.47265625" style="1" customWidth="1"/>
    <col min="14092" max="14092" width="10.15625" style="1" customWidth="1"/>
    <col min="14093" max="14093" width="11" style="1" customWidth="1"/>
    <col min="14094" max="14336" width="9.15625" style="1"/>
    <col min="14337" max="14337" width="4.26171875" style="1" customWidth="1"/>
    <col min="14338" max="14338" width="46.15625" style="1" customWidth="1"/>
    <col min="14339" max="14339" width="9.62890625" style="1" customWidth="1"/>
    <col min="14340" max="14340" width="8.62890625" style="1" customWidth="1"/>
    <col min="14341" max="14341" width="8.89453125" style="1" customWidth="1"/>
    <col min="14342" max="14342" width="6.5234375" style="1" customWidth="1"/>
    <col min="14343" max="14343" width="9.5234375" style="1" customWidth="1"/>
    <col min="14344" max="14344" width="6.7890625" style="1" customWidth="1"/>
    <col min="14345" max="14345" width="11.7890625" style="1" customWidth="1"/>
    <col min="14346" max="14346" width="7.1015625" style="1" customWidth="1"/>
    <col min="14347" max="14347" width="9.47265625" style="1" customWidth="1"/>
    <col min="14348" max="14348" width="10.15625" style="1" customWidth="1"/>
    <col min="14349" max="14349" width="11" style="1" customWidth="1"/>
    <col min="14350" max="14592" width="9.15625" style="1"/>
    <col min="14593" max="14593" width="4.26171875" style="1" customWidth="1"/>
    <col min="14594" max="14594" width="46.15625" style="1" customWidth="1"/>
    <col min="14595" max="14595" width="9.62890625" style="1" customWidth="1"/>
    <col min="14596" max="14596" width="8.62890625" style="1" customWidth="1"/>
    <col min="14597" max="14597" width="8.89453125" style="1" customWidth="1"/>
    <col min="14598" max="14598" width="6.5234375" style="1" customWidth="1"/>
    <col min="14599" max="14599" width="9.5234375" style="1" customWidth="1"/>
    <col min="14600" max="14600" width="6.7890625" style="1" customWidth="1"/>
    <col min="14601" max="14601" width="11.7890625" style="1" customWidth="1"/>
    <col min="14602" max="14602" width="7.1015625" style="1" customWidth="1"/>
    <col min="14603" max="14603" width="9.47265625" style="1" customWidth="1"/>
    <col min="14604" max="14604" width="10.15625" style="1" customWidth="1"/>
    <col min="14605" max="14605" width="11" style="1" customWidth="1"/>
    <col min="14606" max="14848" width="9.15625" style="1"/>
    <col min="14849" max="14849" width="4.26171875" style="1" customWidth="1"/>
    <col min="14850" max="14850" width="46.15625" style="1" customWidth="1"/>
    <col min="14851" max="14851" width="9.62890625" style="1" customWidth="1"/>
    <col min="14852" max="14852" width="8.62890625" style="1" customWidth="1"/>
    <col min="14853" max="14853" width="8.89453125" style="1" customWidth="1"/>
    <col min="14854" max="14854" width="6.5234375" style="1" customWidth="1"/>
    <col min="14855" max="14855" width="9.5234375" style="1" customWidth="1"/>
    <col min="14856" max="14856" width="6.7890625" style="1" customWidth="1"/>
    <col min="14857" max="14857" width="11.7890625" style="1" customWidth="1"/>
    <col min="14858" max="14858" width="7.1015625" style="1" customWidth="1"/>
    <col min="14859" max="14859" width="9.47265625" style="1" customWidth="1"/>
    <col min="14860" max="14860" width="10.15625" style="1" customWidth="1"/>
    <col min="14861" max="14861" width="11" style="1" customWidth="1"/>
    <col min="14862" max="15104" width="9.15625" style="1"/>
    <col min="15105" max="15105" width="4.26171875" style="1" customWidth="1"/>
    <col min="15106" max="15106" width="46.15625" style="1" customWidth="1"/>
    <col min="15107" max="15107" width="9.62890625" style="1" customWidth="1"/>
    <col min="15108" max="15108" width="8.62890625" style="1" customWidth="1"/>
    <col min="15109" max="15109" width="8.89453125" style="1" customWidth="1"/>
    <col min="15110" max="15110" width="6.5234375" style="1" customWidth="1"/>
    <col min="15111" max="15111" width="9.5234375" style="1" customWidth="1"/>
    <col min="15112" max="15112" width="6.7890625" style="1" customWidth="1"/>
    <col min="15113" max="15113" width="11.7890625" style="1" customWidth="1"/>
    <col min="15114" max="15114" width="7.1015625" style="1" customWidth="1"/>
    <col min="15115" max="15115" width="9.47265625" style="1" customWidth="1"/>
    <col min="15116" max="15116" width="10.15625" style="1" customWidth="1"/>
    <col min="15117" max="15117" width="11" style="1" customWidth="1"/>
    <col min="15118" max="15360" width="9.15625" style="1"/>
    <col min="15361" max="15361" width="4.26171875" style="1" customWidth="1"/>
    <col min="15362" max="15362" width="46.15625" style="1" customWidth="1"/>
    <col min="15363" max="15363" width="9.62890625" style="1" customWidth="1"/>
    <col min="15364" max="15364" width="8.62890625" style="1" customWidth="1"/>
    <col min="15365" max="15365" width="8.89453125" style="1" customWidth="1"/>
    <col min="15366" max="15366" width="6.5234375" style="1" customWidth="1"/>
    <col min="15367" max="15367" width="9.5234375" style="1" customWidth="1"/>
    <col min="15368" max="15368" width="6.7890625" style="1" customWidth="1"/>
    <col min="15369" max="15369" width="11.7890625" style="1" customWidth="1"/>
    <col min="15370" max="15370" width="7.1015625" style="1" customWidth="1"/>
    <col min="15371" max="15371" width="9.47265625" style="1" customWidth="1"/>
    <col min="15372" max="15372" width="10.15625" style="1" customWidth="1"/>
    <col min="15373" max="15373" width="11" style="1" customWidth="1"/>
    <col min="15374" max="15616" width="9.15625" style="1"/>
    <col min="15617" max="15617" width="4.26171875" style="1" customWidth="1"/>
    <col min="15618" max="15618" width="46.15625" style="1" customWidth="1"/>
    <col min="15619" max="15619" width="9.62890625" style="1" customWidth="1"/>
    <col min="15620" max="15620" width="8.62890625" style="1" customWidth="1"/>
    <col min="15621" max="15621" width="8.89453125" style="1" customWidth="1"/>
    <col min="15622" max="15622" width="6.5234375" style="1" customWidth="1"/>
    <col min="15623" max="15623" width="9.5234375" style="1" customWidth="1"/>
    <col min="15624" max="15624" width="6.7890625" style="1" customWidth="1"/>
    <col min="15625" max="15625" width="11.7890625" style="1" customWidth="1"/>
    <col min="15626" max="15626" width="7.1015625" style="1" customWidth="1"/>
    <col min="15627" max="15627" width="9.47265625" style="1" customWidth="1"/>
    <col min="15628" max="15628" width="10.15625" style="1" customWidth="1"/>
    <col min="15629" max="15629" width="11" style="1" customWidth="1"/>
    <col min="15630" max="15872" width="9.15625" style="1"/>
    <col min="15873" max="15873" width="4.26171875" style="1" customWidth="1"/>
    <col min="15874" max="15874" width="46.15625" style="1" customWidth="1"/>
    <col min="15875" max="15875" width="9.62890625" style="1" customWidth="1"/>
    <col min="15876" max="15876" width="8.62890625" style="1" customWidth="1"/>
    <col min="15877" max="15877" width="8.89453125" style="1" customWidth="1"/>
    <col min="15878" max="15878" width="6.5234375" style="1" customWidth="1"/>
    <col min="15879" max="15879" width="9.5234375" style="1" customWidth="1"/>
    <col min="15880" max="15880" width="6.7890625" style="1" customWidth="1"/>
    <col min="15881" max="15881" width="11.7890625" style="1" customWidth="1"/>
    <col min="15882" max="15882" width="7.1015625" style="1" customWidth="1"/>
    <col min="15883" max="15883" width="9.47265625" style="1" customWidth="1"/>
    <col min="15884" max="15884" width="10.15625" style="1" customWidth="1"/>
    <col min="15885" max="15885" width="11" style="1" customWidth="1"/>
    <col min="15886" max="16128" width="9.15625" style="1"/>
    <col min="16129" max="16129" width="4.26171875" style="1" customWidth="1"/>
    <col min="16130" max="16130" width="46.15625" style="1" customWidth="1"/>
    <col min="16131" max="16131" width="9.62890625" style="1" customWidth="1"/>
    <col min="16132" max="16132" width="8.62890625" style="1" customWidth="1"/>
    <col min="16133" max="16133" width="8.89453125" style="1" customWidth="1"/>
    <col min="16134" max="16134" width="6.5234375" style="1" customWidth="1"/>
    <col min="16135" max="16135" width="9.5234375" style="1" customWidth="1"/>
    <col min="16136" max="16136" width="6.7890625" style="1" customWidth="1"/>
    <col min="16137" max="16137" width="11.7890625" style="1" customWidth="1"/>
    <col min="16138" max="16138" width="7.1015625" style="1" customWidth="1"/>
    <col min="16139" max="16139" width="9.47265625" style="1" customWidth="1"/>
    <col min="16140" max="16140" width="10.15625" style="1" customWidth="1"/>
    <col min="16141" max="16141" width="11" style="1" customWidth="1"/>
    <col min="16142" max="16384" width="9.15625" style="1"/>
  </cols>
  <sheetData>
    <row r="1" spans="1:13" ht="41.25" customHeight="1">
      <c r="A1" s="56" t="s">
        <v>120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3" ht="38.1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3" ht="26.5" customHeight="1">
      <c r="A3" s="58" t="s">
        <v>1</v>
      </c>
      <c r="B3" s="59" t="s">
        <v>8</v>
      </c>
      <c r="C3" s="59" t="s">
        <v>9</v>
      </c>
      <c r="D3" s="59" t="s">
        <v>10</v>
      </c>
      <c r="E3" s="59" t="s">
        <v>11</v>
      </c>
      <c r="F3" s="60" t="s">
        <v>53</v>
      </c>
      <c r="G3" s="61"/>
      <c r="H3" s="62" t="s">
        <v>52</v>
      </c>
      <c r="I3" s="62"/>
      <c r="J3" s="62" t="s">
        <v>51</v>
      </c>
      <c r="K3" s="62"/>
      <c r="L3" s="63" t="s">
        <v>49</v>
      </c>
    </row>
    <row r="4" spans="1:13" ht="28.2">
      <c r="A4" s="64"/>
      <c r="B4" s="65"/>
      <c r="C4" s="65"/>
      <c r="D4" s="65"/>
      <c r="E4" s="65"/>
      <c r="F4" s="66" t="s">
        <v>50</v>
      </c>
      <c r="G4" s="66" t="s">
        <v>2</v>
      </c>
      <c r="H4" s="66" t="s">
        <v>50</v>
      </c>
      <c r="I4" s="66" t="s">
        <v>2</v>
      </c>
      <c r="J4" s="66" t="s">
        <v>50</v>
      </c>
      <c r="K4" s="66" t="s">
        <v>2</v>
      </c>
      <c r="L4" s="67"/>
    </row>
    <row r="5" spans="1:13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3" ht="39.9" customHeight="1">
      <c r="A6" s="2"/>
      <c r="B6" s="4" t="s">
        <v>103</v>
      </c>
      <c r="C6" s="2"/>
      <c r="D6" s="3"/>
      <c r="E6" s="5"/>
      <c r="F6" s="3"/>
      <c r="G6" s="3"/>
      <c r="H6" s="3"/>
      <c r="I6" s="3"/>
      <c r="J6" s="3"/>
      <c r="K6" s="3"/>
      <c r="L6" s="3"/>
    </row>
    <row r="7" spans="1:13" ht="30.6" customHeight="1">
      <c r="A7" s="11">
        <v>1</v>
      </c>
      <c r="B7" s="76" t="s">
        <v>105</v>
      </c>
      <c r="C7" s="77" t="s">
        <v>43</v>
      </c>
      <c r="D7" s="77">
        <v>1</v>
      </c>
      <c r="E7" s="69"/>
      <c r="F7" s="6"/>
      <c r="G7" s="7">
        <f>F7*E7</f>
        <v>0</v>
      </c>
      <c r="H7" s="6"/>
      <c r="I7" s="6">
        <f>H7*E7</f>
        <v>0</v>
      </c>
      <c r="J7" s="6"/>
      <c r="K7" s="7">
        <f>J7*E7</f>
        <v>0</v>
      </c>
      <c r="L7" s="8">
        <f>K7+I7+G7</f>
        <v>0</v>
      </c>
    </row>
    <row r="8" spans="1:13" ht="49.5" customHeight="1">
      <c r="A8" s="10">
        <v>2</v>
      </c>
      <c r="B8" s="76" t="s">
        <v>106</v>
      </c>
      <c r="C8" s="77" t="s">
        <v>43</v>
      </c>
      <c r="D8" s="77">
        <v>1</v>
      </c>
      <c r="E8" s="69"/>
      <c r="F8" s="9"/>
      <c r="G8" s="7">
        <f t="shared" ref="G8:G13" si="0">F8*E8</f>
        <v>0</v>
      </c>
      <c r="H8" s="10"/>
      <c r="I8" s="6">
        <f t="shared" ref="I8:I13" si="1">H8*E8</f>
        <v>0</v>
      </c>
      <c r="J8" s="10"/>
      <c r="K8" s="7">
        <f t="shared" ref="K8:K13" si="2">J8*E8</f>
        <v>0</v>
      </c>
      <c r="L8" s="8">
        <f t="shared" ref="L8:L13" si="3">K8+I8+G8</f>
        <v>0</v>
      </c>
    </row>
    <row r="9" spans="1:13" ht="36" customHeight="1">
      <c r="A9" s="11">
        <v>3</v>
      </c>
      <c r="B9" s="76" t="s">
        <v>107</v>
      </c>
      <c r="C9" s="77" t="s">
        <v>43</v>
      </c>
      <c r="D9" s="77">
        <v>2</v>
      </c>
      <c r="E9" s="69"/>
      <c r="F9" s="7"/>
      <c r="G9" s="7">
        <f t="shared" si="0"/>
        <v>0</v>
      </c>
      <c r="H9" s="7"/>
      <c r="I9" s="6">
        <f t="shared" si="1"/>
        <v>0</v>
      </c>
      <c r="J9" s="7"/>
      <c r="K9" s="7">
        <f t="shared" si="2"/>
        <v>0</v>
      </c>
      <c r="L9" s="8">
        <f t="shared" si="3"/>
        <v>0</v>
      </c>
    </row>
    <row r="10" spans="1:13" ht="23.4" customHeight="1">
      <c r="A10" s="11">
        <v>4</v>
      </c>
      <c r="B10" s="76" t="s">
        <v>108</v>
      </c>
      <c r="C10" s="77" t="s">
        <v>46</v>
      </c>
      <c r="D10" s="77">
        <v>10</v>
      </c>
      <c r="E10" s="69"/>
      <c r="F10" s="7"/>
      <c r="G10" s="7">
        <f t="shared" si="0"/>
        <v>0</v>
      </c>
      <c r="H10" s="7"/>
      <c r="I10" s="6">
        <f t="shared" si="1"/>
        <v>0</v>
      </c>
      <c r="J10" s="7"/>
      <c r="K10" s="7">
        <f t="shared" si="2"/>
        <v>0</v>
      </c>
      <c r="L10" s="8">
        <f t="shared" si="3"/>
        <v>0</v>
      </c>
    </row>
    <row r="11" spans="1:13" ht="34.799999999999997" customHeight="1">
      <c r="A11" s="10">
        <v>5</v>
      </c>
      <c r="B11" s="76" t="s">
        <v>109</v>
      </c>
      <c r="C11" s="77" t="s">
        <v>46</v>
      </c>
      <c r="D11" s="6">
        <v>5</v>
      </c>
      <c r="E11" s="69"/>
      <c r="F11" s="7"/>
      <c r="G11" s="7">
        <f t="shared" si="0"/>
        <v>0</v>
      </c>
      <c r="H11" s="7"/>
      <c r="I11" s="6">
        <f t="shared" si="1"/>
        <v>0</v>
      </c>
      <c r="J11" s="7"/>
      <c r="K11" s="7">
        <f t="shared" si="2"/>
        <v>0</v>
      </c>
      <c r="L11" s="8">
        <f t="shared" si="3"/>
        <v>0</v>
      </c>
    </row>
    <row r="12" spans="1:13" ht="18.3" customHeight="1">
      <c r="A12" s="11">
        <v>6</v>
      </c>
      <c r="B12" s="76" t="s">
        <v>110</v>
      </c>
      <c r="C12" s="77" t="s">
        <v>46</v>
      </c>
      <c r="D12" s="6">
        <v>2</v>
      </c>
      <c r="E12" s="69"/>
      <c r="F12" s="13"/>
      <c r="G12" s="7">
        <f t="shared" si="0"/>
        <v>0</v>
      </c>
      <c r="H12" s="6"/>
      <c r="I12" s="6">
        <f t="shared" si="1"/>
        <v>0</v>
      </c>
      <c r="J12" s="6"/>
      <c r="K12" s="7">
        <f t="shared" si="2"/>
        <v>0</v>
      </c>
      <c r="L12" s="8">
        <f t="shared" si="3"/>
        <v>0</v>
      </c>
    </row>
    <row r="13" spans="1:13" ht="24.9" customHeight="1">
      <c r="A13" s="11">
        <v>7</v>
      </c>
      <c r="B13" s="76" t="s">
        <v>111</v>
      </c>
      <c r="C13" s="77" t="s">
        <v>46</v>
      </c>
      <c r="D13" s="6">
        <v>15</v>
      </c>
      <c r="E13" s="69"/>
      <c r="F13" s="13"/>
      <c r="G13" s="7">
        <f t="shared" si="0"/>
        <v>0</v>
      </c>
      <c r="H13" s="6"/>
      <c r="I13" s="6">
        <f t="shared" si="1"/>
        <v>0</v>
      </c>
      <c r="J13" s="6"/>
      <c r="K13" s="7">
        <f t="shared" si="2"/>
        <v>0</v>
      </c>
      <c r="L13" s="8">
        <f t="shared" si="3"/>
        <v>0</v>
      </c>
    </row>
    <row r="14" spans="1:13">
      <c r="A14" s="72"/>
      <c r="B14" s="73" t="s">
        <v>2</v>
      </c>
      <c r="C14" s="74" t="s">
        <v>3</v>
      </c>
      <c r="D14" s="74"/>
      <c r="E14" s="74"/>
      <c r="F14" s="74"/>
      <c r="G14" s="75"/>
      <c r="H14" s="74"/>
      <c r="I14" s="15"/>
      <c r="J14" s="14"/>
      <c r="K14" s="15"/>
      <c r="L14" s="15">
        <f>SUM(L7:L13)</f>
        <v>0</v>
      </c>
      <c r="M14" s="16"/>
    </row>
    <row r="16" spans="1:13">
      <c r="C16" s="55"/>
      <c r="D16" s="55"/>
      <c r="E16" s="55"/>
      <c r="F16" s="55"/>
      <c r="G16" s="55"/>
    </row>
    <row r="39" spans="1:11">
      <c r="A39" s="40"/>
      <c r="B39" s="41"/>
      <c r="C39" s="41"/>
      <c r="D39" s="41"/>
      <c r="E39" s="41"/>
      <c r="F39" s="41"/>
      <c r="G39" s="41"/>
      <c r="H39" s="41"/>
      <c r="I39" s="41"/>
      <c r="J39" s="41"/>
      <c r="K39" s="41"/>
    </row>
    <row r="40" spans="1:11">
      <c r="B40" s="42"/>
      <c r="C40" s="42"/>
      <c r="D40" s="42"/>
      <c r="E40" s="42"/>
      <c r="F40" s="42"/>
      <c r="G40" s="42"/>
      <c r="H40" s="42"/>
      <c r="I40" s="42"/>
      <c r="J40" s="42"/>
      <c r="K40" s="42"/>
    </row>
  </sheetData>
  <mergeCells count="12">
    <mergeCell ref="L3:L4"/>
    <mergeCell ref="C16:G16"/>
    <mergeCell ref="A1:L1"/>
    <mergeCell ref="A2:L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DD424-3B4A-4305-B32D-F4E1C8E378BD}">
  <dimension ref="A1:IT92"/>
  <sheetViews>
    <sheetView tabSelected="1" topLeftCell="A3" zoomScale="59" zoomScaleNormal="59" workbookViewId="0">
      <selection activeCell="O14" sqref="O14"/>
    </sheetView>
  </sheetViews>
  <sheetFormatPr defaultColWidth="9.15625" defaultRowHeight="14.4"/>
  <cols>
    <col min="1" max="1" width="4.26171875" style="39" customWidth="1"/>
    <col min="2" max="2" width="45.1015625" style="1" customWidth="1"/>
    <col min="3" max="3" width="11.9453125" style="1" customWidth="1"/>
    <col min="4" max="4" width="8.62890625" style="1" customWidth="1"/>
    <col min="5" max="5" width="8.89453125" style="1" customWidth="1"/>
    <col min="6" max="6" width="6.5234375" style="1" customWidth="1"/>
    <col min="7" max="7" width="9.5234375" style="1" customWidth="1"/>
    <col min="8" max="8" width="6.7890625" style="1" customWidth="1"/>
    <col min="9" max="9" width="11.7890625" style="1" customWidth="1"/>
    <col min="10" max="10" width="9" style="1" customWidth="1"/>
    <col min="11" max="11" width="9.47265625" style="1" customWidth="1"/>
    <col min="12" max="12" width="11.26171875" style="1" customWidth="1"/>
    <col min="13" max="13" width="11" style="1" customWidth="1"/>
    <col min="14" max="256" width="9.15625" style="1"/>
    <col min="257" max="257" width="4.26171875" style="1" customWidth="1"/>
    <col min="258" max="258" width="46.15625" style="1" customWidth="1"/>
    <col min="259" max="259" width="9.62890625" style="1" customWidth="1"/>
    <col min="260" max="260" width="8.62890625" style="1" customWidth="1"/>
    <col min="261" max="261" width="8.89453125" style="1" customWidth="1"/>
    <col min="262" max="262" width="6.5234375" style="1" customWidth="1"/>
    <col min="263" max="263" width="9.5234375" style="1" customWidth="1"/>
    <col min="264" max="264" width="6.7890625" style="1" customWidth="1"/>
    <col min="265" max="265" width="11.7890625" style="1" customWidth="1"/>
    <col min="266" max="266" width="7.1015625" style="1" customWidth="1"/>
    <col min="267" max="267" width="9.47265625" style="1" customWidth="1"/>
    <col min="268" max="268" width="10.15625" style="1" customWidth="1"/>
    <col min="269" max="269" width="11" style="1" customWidth="1"/>
    <col min="270" max="512" width="9.15625" style="1"/>
    <col min="513" max="513" width="4.26171875" style="1" customWidth="1"/>
    <col min="514" max="514" width="46.15625" style="1" customWidth="1"/>
    <col min="515" max="515" width="9.62890625" style="1" customWidth="1"/>
    <col min="516" max="516" width="8.62890625" style="1" customWidth="1"/>
    <col min="517" max="517" width="8.89453125" style="1" customWidth="1"/>
    <col min="518" max="518" width="6.5234375" style="1" customWidth="1"/>
    <col min="519" max="519" width="9.5234375" style="1" customWidth="1"/>
    <col min="520" max="520" width="6.7890625" style="1" customWidth="1"/>
    <col min="521" max="521" width="11.7890625" style="1" customWidth="1"/>
    <col min="522" max="522" width="7.1015625" style="1" customWidth="1"/>
    <col min="523" max="523" width="9.47265625" style="1" customWidth="1"/>
    <col min="524" max="524" width="10.15625" style="1" customWidth="1"/>
    <col min="525" max="525" width="11" style="1" customWidth="1"/>
    <col min="526" max="768" width="9.15625" style="1"/>
    <col min="769" max="769" width="4.26171875" style="1" customWidth="1"/>
    <col min="770" max="770" width="46.15625" style="1" customWidth="1"/>
    <col min="771" max="771" width="9.62890625" style="1" customWidth="1"/>
    <col min="772" max="772" width="8.62890625" style="1" customWidth="1"/>
    <col min="773" max="773" width="8.89453125" style="1" customWidth="1"/>
    <col min="774" max="774" width="6.5234375" style="1" customWidth="1"/>
    <col min="775" max="775" width="9.5234375" style="1" customWidth="1"/>
    <col min="776" max="776" width="6.7890625" style="1" customWidth="1"/>
    <col min="777" max="777" width="11.7890625" style="1" customWidth="1"/>
    <col min="778" max="778" width="7.1015625" style="1" customWidth="1"/>
    <col min="779" max="779" width="9.47265625" style="1" customWidth="1"/>
    <col min="780" max="780" width="10.15625" style="1" customWidth="1"/>
    <col min="781" max="781" width="11" style="1" customWidth="1"/>
    <col min="782" max="1024" width="9.15625" style="1"/>
    <col min="1025" max="1025" width="4.26171875" style="1" customWidth="1"/>
    <col min="1026" max="1026" width="46.15625" style="1" customWidth="1"/>
    <col min="1027" max="1027" width="9.62890625" style="1" customWidth="1"/>
    <col min="1028" max="1028" width="8.62890625" style="1" customWidth="1"/>
    <col min="1029" max="1029" width="8.89453125" style="1" customWidth="1"/>
    <col min="1030" max="1030" width="6.5234375" style="1" customWidth="1"/>
    <col min="1031" max="1031" width="9.5234375" style="1" customWidth="1"/>
    <col min="1032" max="1032" width="6.7890625" style="1" customWidth="1"/>
    <col min="1033" max="1033" width="11.7890625" style="1" customWidth="1"/>
    <col min="1034" max="1034" width="7.1015625" style="1" customWidth="1"/>
    <col min="1035" max="1035" width="9.47265625" style="1" customWidth="1"/>
    <col min="1036" max="1036" width="10.15625" style="1" customWidth="1"/>
    <col min="1037" max="1037" width="11" style="1" customWidth="1"/>
    <col min="1038" max="1280" width="9.15625" style="1"/>
    <col min="1281" max="1281" width="4.26171875" style="1" customWidth="1"/>
    <col min="1282" max="1282" width="46.15625" style="1" customWidth="1"/>
    <col min="1283" max="1283" width="9.62890625" style="1" customWidth="1"/>
    <col min="1284" max="1284" width="8.62890625" style="1" customWidth="1"/>
    <col min="1285" max="1285" width="8.89453125" style="1" customWidth="1"/>
    <col min="1286" max="1286" width="6.5234375" style="1" customWidth="1"/>
    <col min="1287" max="1287" width="9.5234375" style="1" customWidth="1"/>
    <col min="1288" max="1288" width="6.7890625" style="1" customWidth="1"/>
    <col min="1289" max="1289" width="11.7890625" style="1" customWidth="1"/>
    <col min="1290" max="1290" width="7.1015625" style="1" customWidth="1"/>
    <col min="1291" max="1291" width="9.47265625" style="1" customWidth="1"/>
    <col min="1292" max="1292" width="10.15625" style="1" customWidth="1"/>
    <col min="1293" max="1293" width="11" style="1" customWidth="1"/>
    <col min="1294" max="1536" width="9.15625" style="1"/>
    <col min="1537" max="1537" width="4.26171875" style="1" customWidth="1"/>
    <col min="1538" max="1538" width="46.15625" style="1" customWidth="1"/>
    <col min="1539" max="1539" width="9.62890625" style="1" customWidth="1"/>
    <col min="1540" max="1540" width="8.62890625" style="1" customWidth="1"/>
    <col min="1541" max="1541" width="8.89453125" style="1" customWidth="1"/>
    <col min="1542" max="1542" width="6.5234375" style="1" customWidth="1"/>
    <col min="1543" max="1543" width="9.5234375" style="1" customWidth="1"/>
    <col min="1544" max="1544" width="6.7890625" style="1" customWidth="1"/>
    <col min="1545" max="1545" width="11.7890625" style="1" customWidth="1"/>
    <col min="1546" max="1546" width="7.1015625" style="1" customWidth="1"/>
    <col min="1547" max="1547" width="9.47265625" style="1" customWidth="1"/>
    <col min="1548" max="1548" width="10.15625" style="1" customWidth="1"/>
    <col min="1549" max="1549" width="11" style="1" customWidth="1"/>
    <col min="1550" max="1792" width="9.15625" style="1"/>
    <col min="1793" max="1793" width="4.26171875" style="1" customWidth="1"/>
    <col min="1794" max="1794" width="46.15625" style="1" customWidth="1"/>
    <col min="1795" max="1795" width="9.62890625" style="1" customWidth="1"/>
    <col min="1796" max="1796" width="8.62890625" style="1" customWidth="1"/>
    <col min="1797" max="1797" width="8.89453125" style="1" customWidth="1"/>
    <col min="1798" max="1798" width="6.5234375" style="1" customWidth="1"/>
    <col min="1799" max="1799" width="9.5234375" style="1" customWidth="1"/>
    <col min="1800" max="1800" width="6.7890625" style="1" customWidth="1"/>
    <col min="1801" max="1801" width="11.7890625" style="1" customWidth="1"/>
    <col min="1802" max="1802" width="7.1015625" style="1" customWidth="1"/>
    <col min="1803" max="1803" width="9.47265625" style="1" customWidth="1"/>
    <col min="1804" max="1804" width="10.15625" style="1" customWidth="1"/>
    <col min="1805" max="1805" width="11" style="1" customWidth="1"/>
    <col min="1806" max="2048" width="9.15625" style="1"/>
    <col min="2049" max="2049" width="4.26171875" style="1" customWidth="1"/>
    <col min="2050" max="2050" width="46.15625" style="1" customWidth="1"/>
    <col min="2051" max="2051" width="9.62890625" style="1" customWidth="1"/>
    <col min="2052" max="2052" width="8.62890625" style="1" customWidth="1"/>
    <col min="2053" max="2053" width="8.89453125" style="1" customWidth="1"/>
    <col min="2054" max="2054" width="6.5234375" style="1" customWidth="1"/>
    <col min="2055" max="2055" width="9.5234375" style="1" customWidth="1"/>
    <col min="2056" max="2056" width="6.7890625" style="1" customWidth="1"/>
    <col min="2057" max="2057" width="11.7890625" style="1" customWidth="1"/>
    <col min="2058" max="2058" width="7.1015625" style="1" customWidth="1"/>
    <col min="2059" max="2059" width="9.47265625" style="1" customWidth="1"/>
    <col min="2060" max="2060" width="10.15625" style="1" customWidth="1"/>
    <col min="2061" max="2061" width="11" style="1" customWidth="1"/>
    <col min="2062" max="2304" width="9.15625" style="1"/>
    <col min="2305" max="2305" width="4.26171875" style="1" customWidth="1"/>
    <col min="2306" max="2306" width="46.15625" style="1" customWidth="1"/>
    <col min="2307" max="2307" width="9.62890625" style="1" customWidth="1"/>
    <col min="2308" max="2308" width="8.62890625" style="1" customWidth="1"/>
    <col min="2309" max="2309" width="8.89453125" style="1" customWidth="1"/>
    <col min="2310" max="2310" width="6.5234375" style="1" customWidth="1"/>
    <col min="2311" max="2311" width="9.5234375" style="1" customWidth="1"/>
    <col min="2312" max="2312" width="6.7890625" style="1" customWidth="1"/>
    <col min="2313" max="2313" width="11.7890625" style="1" customWidth="1"/>
    <col min="2314" max="2314" width="7.1015625" style="1" customWidth="1"/>
    <col min="2315" max="2315" width="9.47265625" style="1" customWidth="1"/>
    <col min="2316" max="2316" width="10.15625" style="1" customWidth="1"/>
    <col min="2317" max="2317" width="11" style="1" customWidth="1"/>
    <col min="2318" max="2560" width="9.15625" style="1"/>
    <col min="2561" max="2561" width="4.26171875" style="1" customWidth="1"/>
    <col min="2562" max="2562" width="46.15625" style="1" customWidth="1"/>
    <col min="2563" max="2563" width="9.62890625" style="1" customWidth="1"/>
    <col min="2564" max="2564" width="8.62890625" style="1" customWidth="1"/>
    <col min="2565" max="2565" width="8.89453125" style="1" customWidth="1"/>
    <col min="2566" max="2566" width="6.5234375" style="1" customWidth="1"/>
    <col min="2567" max="2567" width="9.5234375" style="1" customWidth="1"/>
    <col min="2568" max="2568" width="6.7890625" style="1" customWidth="1"/>
    <col min="2569" max="2569" width="11.7890625" style="1" customWidth="1"/>
    <col min="2570" max="2570" width="7.1015625" style="1" customWidth="1"/>
    <col min="2571" max="2571" width="9.47265625" style="1" customWidth="1"/>
    <col min="2572" max="2572" width="10.15625" style="1" customWidth="1"/>
    <col min="2573" max="2573" width="11" style="1" customWidth="1"/>
    <col min="2574" max="2816" width="9.15625" style="1"/>
    <col min="2817" max="2817" width="4.26171875" style="1" customWidth="1"/>
    <col min="2818" max="2818" width="46.15625" style="1" customWidth="1"/>
    <col min="2819" max="2819" width="9.62890625" style="1" customWidth="1"/>
    <col min="2820" max="2820" width="8.62890625" style="1" customWidth="1"/>
    <col min="2821" max="2821" width="8.89453125" style="1" customWidth="1"/>
    <col min="2822" max="2822" width="6.5234375" style="1" customWidth="1"/>
    <col min="2823" max="2823" width="9.5234375" style="1" customWidth="1"/>
    <col min="2824" max="2824" width="6.7890625" style="1" customWidth="1"/>
    <col min="2825" max="2825" width="11.7890625" style="1" customWidth="1"/>
    <col min="2826" max="2826" width="7.1015625" style="1" customWidth="1"/>
    <col min="2827" max="2827" width="9.47265625" style="1" customWidth="1"/>
    <col min="2828" max="2828" width="10.15625" style="1" customWidth="1"/>
    <col min="2829" max="2829" width="11" style="1" customWidth="1"/>
    <col min="2830" max="3072" width="9.15625" style="1"/>
    <col min="3073" max="3073" width="4.26171875" style="1" customWidth="1"/>
    <col min="3074" max="3074" width="46.15625" style="1" customWidth="1"/>
    <col min="3075" max="3075" width="9.62890625" style="1" customWidth="1"/>
    <col min="3076" max="3076" width="8.62890625" style="1" customWidth="1"/>
    <col min="3077" max="3077" width="8.89453125" style="1" customWidth="1"/>
    <col min="3078" max="3078" width="6.5234375" style="1" customWidth="1"/>
    <col min="3079" max="3079" width="9.5234375" style="1" customWidth="1"/>
    <col min="3080" max="3080" width="6.7890625" style="1" customWidth="1"/>
    <col min="3081" max="3081" width="11.7890625" style="1" customWidth="1"/>
    <col min="3082" max="3082" width="7.1015625" style="1" customWidth="1"/>
    <col min="3083" max="3083" width="9.47265625" style="1" customWidth="1"/>
    <col min="3084" max="3084" width="10.15625" style="1" customWidth="1"/>
    <col min="3085" max="3085" width="11" style="1" customWidth="1"/>
    <col min="3086" max="3328" width="9.15625" style="1"/>
    <col min="3329" max="3329" width="4.26171875" style="1" customWidth="1"/>
    <col min="3330" max="3330" width="46.15625" style="1" customWidth="1"/>
    <col min="3331" max="3331" width="9.62890625" style="1" customWidth="1"/>
    <col min="3332" max="3332" width="8.62890625" style="1" customWidth="1"/>
    <col min="3333" max="3333" width="8.89453125" style="1" customWidth="1"/>
    <col min="3334" max="3334" width="6.5234375" style="1" customWidth="1"/>
    <col min="3335" max="3335" width="9.5234375" style="1" customWidth="1"/>
    <col min="3336" max="3336" width="6.7890625" style="1" customWidth="1"/>
    <col min="3337" max="3337" width="11.7890625" style="1" customWidth="1"/>
    <col min="3338" max="3338" width="7.1015625" style="1" customWidth="1"/>
    <col min="3339" max="3339" width="9.47265625" style="1" customWidth="1"/>
    <col min="3340" max="3340" width="10.15625" style="1" customWidth="1"/>
    <col min="3341" max="3341" width="11" style="1" customWidth="1"/>
    <col min="3342" max="3584" width="9.15625" style="1"/>
    <col min="3585" max="3585" width="4.26171875" style="1" customWidth="1"/>
    <col min="3586" max="3586" width="46.15625" style="1" customWidth="1"/>
    <col min="3587" max="3587" width="9.62890625" style="1" customWidth="1"/>
    <col min="3588" max="3588" width="8.62890625" style="1" customWidth="1"/>
    <col min="3589" max="3589" width="8.89453125" style="1" customWidth="1"/>
    <col min="3590" max="3590" width="6.5234375" style="1" customWidth="1"/>
    <col min="3591" max="3591" width="9.5234375" style="1" customWidth="1"/>
    <col min="3592" max="3592" width="6.7890625" style="1" customWidth="1"/>
    <col min="3593" max="3593" width="11.7890625" style="1" customWidth="1"/>
    <col min="3594" max="3594" width="7.1015625" style="1" customWidth="1"/>
    <col min="3595" max="3595" width="9.47265625" style="1" customWidth="1"/>
    <col min="3596" max="3596" width="10.15625" style="1" customWidth="1"/>
    <col min="3597" max="3597" width="11" style="1" customWidth="1"/>
    <col min="3598" max="3840" width="9.15625" style="1"/>
    <col min="3841" max="3841" width="4.26171875" style="1" customWidth="1"/>
    <col min="3842" max="3842" width="46.15625" style="1" customWidth="1"/>
    <col min="3843" max="3843" width="9.62890625" style="1" customWidth="1"/>
    <col min="3844" max="3844" width="8.62890625" style="1" customWidth="1"/>
    <col min="3845" max="3845" width="8.89453125" style="1" customWidth="1"/>
    <col min="3846" max="3846" width="6.5234375" style="1" customWidth="1"/>
    <col min="3847" max="3847" width="9.5234375" style="1" customWidth="1"/>
    <col min="3848" max="3848" width="6.7890625" style="1" customWidth="1"/>
    <col min="3849" max="3849" width="11.7890625" style="1" customWidth="1"/>
    <col min="3850" max="3850" width="7.1015625" style="1" customWidth="1"/>
    <col min="3851" max="3851" width="9.47265625" style="1" customWidth="1"/>
    <col min="3852" max="3852" width="10.15625" style="1" customWidth="1"/>
    <col min="3853" max="3853" width="11" style="1" customWidth="1"/>
    <col min="3854" max="4096" width="9.15625" style="1"/>
    <col min="4097" max="4097" width="4.26171875" style="1" customWidth="1"/>
    <col min="4098" max="4098" width="46.15625" style="1" customWidth="1"/>
    <col min="4099" max="4099" width="9.62890625" style="1" customWidth="1"/>
    <col min="4100" max="4100" width="8.62890625" style="1" customWidth="1"/>
    <col min="4101" max="4101" width="8.89453125" style="1" customWidth="1"/>
    <col min="4102" max="4102" width="6.5234375" style="1" customWidth="1"/>
    <col min="4103" max="4103" width="9.5234375" style="1" customWidth="1"/>
    <col min="4104" max="4104" width="6.7890625" style="1" customWidth="1"/>
    <col min="4105" max="4105" width="11.7890625" style="1" customWidth="1"/>
    <col min="4106" max="4106" width="7.1015625" style="1" customWidth="1"/>
    <col min="4107" max="4107" width="9.47265625" style="1" customWidth="1"/>
    <col min="4108" max="4108" width="10.15625" style="1" customWidth="1"/>
    <col min="4109" max="4109" width="11" style="1" customWidth="1"/>
    <col min="4110" max="4352" width="9.15625" style="1"/>
    <col min="4353" max="4353" width="4.26171875" style="1" customWidth="1"/>
    <col min="4354" max="4354" width="46.15625" style="1" customWidth="1"/>
    <col min="4355" max="4355" width="9.62890625" style="1" customWidth="1"/>
    <col min="4356" max="4356" width="8.62890625" style="1" customWidth="1"/>
    <col min="4357" max="4357" width="8.89453125" style="1" customWidth="1"/>
    <col min="4358" max="4358" width="6.5234375" style="1" customWidth="1"/>
    <col min="4359" max="4359" width="9.5234375" style="1" customWidth="1"/>
    <col min="4360" max="4360" width="6.7890625" style="1" customWidth="1"/>
    <col min="4361" max="4361" width="11.7890625" style="1" customWidth="1"/>
    <col min="4362" max="4362" width="7.1015625" style="1" customWidth="1"/>
    <col min="4363" max="4363" width="9.47265625" style="1" customWidth="1"/>
    <col min="4364" max="4364" width="10.15625" style="1" customWidth="1"/>
    <col min="4365" max="4365" width="11" style="1" customWidth="1"/>
    <col min="4366" max="4608" width="9.15625" style="1"/>
    <col min="4609" max="4609" width="4.26171875" style="1" customWidth="1"/>
    <col min="4610" max="4610" width="46.15625" style="1" customWidth="1"/>
    <col min="4611" max="4611" width="9.62890625" style="1" customWidth="1"/>
    <col min="4612" max="4612" width="8.62890625" style="1" customWidth="1"/>
    <col min="4613" max="4613" width="8.89453125" style="1" customWidth="1"/>
    <col min="4614" max="4614" width="6.5234375" style="1" customWidth="1"/>
    <col min="4615" max="4615" width="9.5234375" style="1" customWidth="1"/>
    <col min="4616" max="4616" width="6.7890625" style="1" customWidth="1"/>
    <col min="4617" max="4617" width="11.7890625" style="1" customWidth="1"/>
    <col min="4618" max="4618" width="7.1015625" style="1" customWidth="1"/>
    <col min="4619" max="4619" width="9.47265625" style="1" customWidth="1"/>
    <col min="4620" max="4620" width="10.15625" style="1" customWidth="1"/>
    <col min="4621" max="4621" width="11" style="1" customWidth="1"/>
    <col min="4622" max="4864" width="9.15625" style="1"/>
    <col min="4865" max="4865" width="4.26171875" style="1" customWidth="1"/>
    <col min="4866" max="4866" width="46.15625" style="1" customWidth="1"/>
    <col min="4867" max="4867" width="9.62890625" style="1" customWidth="1"/>
    <col min="4868" max="4868" width="8.62890625" style="1" customWidth="1"/>
    <col min="4869" max="4869" width="8.89453125" style="1" customWidth="1"/>
    <col min="4870" max="4870" width="6.5234375" style="1" customWidth="1"/>
    <col min="4871" max="4871" width="9.5234375" style="1" customWidth="1"/>
    <col min="4872" max="4872" width="6.7890625" style="1" customWidth="1"/>
    <col min="4873" max="4873" width="11.7890625" style="1" customWidth="1"/>
    <col min="4874" max="4874" width="7.1015625" style="1" customWidth="1"/>
    <col min="4875" max="4875" width="9.47265625" style="1" customWidth="1"/>
    <col min="4876" max="4876" width="10.15625" style="1" customWidth="1"/>
    <col min="4877" max="4877" width="11" style="1" customWidth="1"/>
    <col min="4878" max="5120" width="9.15625" style="1"/>
    <col min="5121" max="5121" width="4.26171875" style="1" customWidth="1"/>
    <col min="5122" max="5122" width="46.15625" style="1" customWidth="1"/>
    <col min="5123" max="5123" width="9.62890625" style="1" customWidth="1"/>
    <col min="5124" max="5124" width="8.62890625" style="1" customWidth="1"/>
    <col min="5125" max="5125" width="8.89453125" style="1" customWidth="1"/>
    <col min="5126" max="5126" width="6.5234375" style="1" customWidth="1"/>
    <col min="5127" max="5127" width="9.5234375" style="1" customWidth="1"/>
    <col min="5128" max="5128" width="6.7890625" style="1" customWidth="1"/>
    <col min="5129" max="5129" width="11.7890625" style="1" customWidth="1"/>
    <col min="5130" max="5130" width="7.1015625" style="1" customWidth="1"/>
    <col min="5131" max="5131" width="9.47265625" style="1" customWidth="1"/>
    <col min="5132" max="5132" width="10.15625" style="1" customWidth="1"/>
    <col min="5133" max="5133" width="11" style="1" customWidth="1"/>
    <col min="5134" max="5376" width="9.15625" style="1"/>
    <col min="5377" max="5377" width="4.26171875" style="1" customWidth="1"/>
    <col min="5378" max="5378" width="46.15625" style="1" customWidth="1"/>
    <col min="5379" max="5379" width="9.62890625" style="1" customWidth="1"/>
    <col min="5380" max="5380" width="8.62890625" style="1" customWidth="1"/>
    <col min="5381" max="5381" width="8.89453125" style="1" customWidth="1"/>
    <col min="5382" max="5382" width="6.5234375" style="1" customWidth="1"/>
    <col min="5383" max="5383" width="9.5234375" style="1" customWidth="1"/>
    <col min="5384" max="5384" width="6.7890625" style="1" customWidth="1"/>
    <col min="5385" max="5385" width="11.7890625" style="1" customWidth="1"/>
    <col min="5386" max="5386" width="7.1015625" style="1" customWidth="1"/>
    <col min="5387" max="5387" width="9.47265625" style="1" customWidth="1"/>
    <col min="5388" max="5388" width="10.15625" style="1" customWidth="1"/>
    <col min="5389" max="5389" width="11" style="1" customWidth="1"/>
    <col min="5390" max="5632" width="9.15625" style="1"/>
    <col min="5633" max="5633" width="4.26171875" style="1" customWidth="1"/>
    <col min="5634" max="5634" width="46.15625" style="1" customWidth="1"/>
    <col min="5635" max="5635" width="9.62890625" style="1" customWidth="1"/>
    <col min="5636" max="5636" width="8.62890625" style="1" customWidth="1"/>
    <col min="5637" max="5637" width="8.89453125" style="1" customWidth="1"/>
    <col min="5638" max="5638" width="6.5234375" style="1" customWidth="1"/>
    <col min="5639" max="5639" width="9.5234375" style="1" customWidth="1"/>
    <col min="5640" max="5640" width="6.7890625" style="1" customWidth="1"/>
    <col min="5641" max="5641" width="11.7890625" style="1" customWidth="1"/>
    <col min="5642" max="5642" width="7.1015625" style="1" customWidth="1"/>
    <col min="5643" max="5643" width="9.47265625" style="1" customWidth="1"/>
    <col min="5644" max="5644" width="10.15625" style="1" customWidth="1"/>
    <col min="5645" max="5645" width="11" style="1" customWidth="1"/>
    <col min="5646" max="5888" width="9.15625" style="1"/>
    <col min="5889" max="5889" width="4.26171875" style="1" customWidth="1"/>
    <col min="5890" max="5890" width="46.15625" style="1" customWidth="1"/>
    <col min="5891" max="5891" width="9.62890625" style="1" customWidth="1"/>
    <col min="5892" max="5892" width="8.62890625" style="1" customWidth="1"/>
    <col min="5893" max="5893" width="8.89453125" style="1" customWidth="1"/>
    <col min="5894" max="5894" width="6.5234375" style="1" customWidth="1"/>
    <col min="5895" max="5895" width="9.5234375" style="1" customWidth="1"/>
    <col min="5896" max="5896" width="6.7890625" style="1" customWidth="1"/>
    <col min="5897" max="5897" width="11.7890625" style="1" customWidth="1"/>
    <col min="5898" max="5898" width="7.1015625" style="1" customWidth="1"/>
    <col min="5899" max="5899" width="9.47265625" style="1" customWidth="1"/>
    <col min="5900" max="5900" width="10.15625" style="1" customWidth="1"/>
    <col min="5901" max="5901" width="11" style="1" customWidth="1"/>
    <col min="5902" max="6144" width="9.15625" style="1"/>
    <col min="6145" max="6145" width="4.26171875" style="1" customWidth="1"/>
    <col min="6146" max="6146" width="46.15625" style="1" customWidth="1"/>
    <col min="6147" max="6147" width="9.62890625" style="1" customWidth="1"/>
    <col min="6148" max="6148" width="8.62890625" style="1" customWidth="1"/>
    <col min="6149" max="6149" width="8.89453125" style="1" customWidth="1"/>
    <col min="6150" max="6150" width="6.5234375" style="1" customWidth="1"/>
    <col min="6151" max="6151" width="9.5234375" style="1" customWidth="1"/>
    <col min="6152" max="6152" width="6.7890625" style="1" customWidth="1"/>
    <col min="6153" max="6153" width="11.7890625" style="1" customWidth="1"/>
    <col min="6154" max="6154" width="7.1015625" style="1" customWidth="1"/>
    <col min="6155" max="6155" width="9.47265625" style="1" customWidth="1"/>
    <col min="6156" max="6156" width="10.15625" style="1" customWidth="1"/>
    <col min="6157" max="6157" width="11" style="1" customWidth="1"/>
    <col min="6158" max="6400" width="9.15625" style="1"/>
    <col min="6401" max="6401" width="4.26171875" style="1" customWidth="1"/>
    <col min="6402" max="6402" width="46.15625" style="1" customWidth="1"/>
    <col min="6403" max="6403" width="9.62890625" style="1" customWidth="1"/>
    <col min="6404" max="6404" width="8.62890625" style="1" customWidth="1"/>
    <col min="6405" max="6405" width="8.89453125" style="1" customWidth="1"/>
    <col min="6406" max="6406" width="6.5234375" style="1" customWidth="1"/>
    <col min="6407" max="6407" width="9.5234375" style="1" customWidth="1"/>
    <col min="6408" max="6408" width="6.7890625" style="1" customWidth="1"/>
    <col min="6409" max="6409" width="11.7890625" style="1" customWidth="1"/>
    <col min="6410" max="6410" width="7.1015625" style="1" customWidth="1"/>
    <col min="6411" max="6411" width="9.47265625" style="1" customWidth="1"/>
    <col min="6412" max="6412" width="10.15625" style="1" customWidth="1"/>
    <col min="6413" max="6413" width="11" style="1" customWidth="1"/>
    <col min="6414" max="6656" width="9.15625" style="1"/>
    <col min="6657" max="6657" width="4.26171875" style="1" customWidth="1"/>
    <col min="6658" max="6658" width="46.15625" style="1" customWidth="1"/>
    <col min="6659" max="6659" width="9.62890625" style="1" customWidth="1"/>
    <col min="6660" max="6660" width="8.62890625" style="1" customWidth="1"/>
    <col min="6661" max="6661" width="8.89453125" style="1" customWidth="1"/>
    <col min="6662" max="6662" width="6.5234375" style="1" customWidth="1"/>
    <col min="6663" max="6663" width="9.5234375" style="1" customWidth="1"/>
    <col min="6664" max="6664" width="6.7890625" style="1" customWidth="1"/>
    <col min="6665" max="6665" width="11.7890625" style="1" customWidth="1"/>
    <col min="6666" max="6666" width="7.1015625" style="1" customWidth="1"/>
    <col min="6667" max="6667" width="9.47265625" style="1" customWidth="1"/>
    <col min="6668" max="6668" width="10.15625" style="1" customWidth="1"/>
    <col min="6669" max="6669" width="11" style="1" customWidth="1"/>
    <col min="6670" max="6912" width="9.15625" style="1"/>
    <col min="6913" max="6913" width="4.26171875" style="1" customWidth="1"/>
    <col min="6914" max="6914" width="46.15625" style="1" customWidth="1"/>
    <col min="6915" max="6915" width="9.62890625" style="1" customWidth="1"/>
    <col min="6916" max="6916" width="8.62890625" style="1" customWidth="1"/>
    <col min="6917" max="6917" width="8.89453125" style="1" customWidth="1"/>
    <col min="6918" max="6918" width="6.5234375" style="1" customWidth="1"/>
    <col min="6919" max="6919" width="9.5234375" style="1" customWidth="1"/>
    <col min="6920" max="6920" width="6.7890625" style="1" customWidth="1"/>
    <col min="6921" max="6921" width="11.7890625" style="1" customWidth="1"/>
    <col min="6922" max="6922" width="7.1015625" style="1" customWidth="1"/>
    <col min="6923" max="6923" width="9.47265625" style="1" customWidth="1"/>
    <col min="6924" max="6924" width="10.15625" style="1" customWidth="1"/>
    <col min="6925" max="6925" width="11" style="1" customWidth="1"/>
    <col min="6926" max="7168" width="9.15625" style="1"/>
    <col min="7169" max="7169" width="4.26171875" style="1" customWidth="1"/>
    <col min="7170" max="7170" width="46.15625" style="1" customWidth="1"/>
    <col min="7171" max="7171" width="9.62890625" style="1" customWidth="1"/>
    <col min="7172" max="7172" width="8.62890625" style="1" customWidth="1"/>
    <col min="7173" max="7173" width="8.89453125" style="1" customWidth="1"/>
    <col min="7174" max="7174" width="6.5234375" style="1" customWidth="1"/>
    <col min="7175" max="7175" width="9.5234375" style="1" customWidth="1"/>
    <col min="7176" max="7176" width="6.7890625" style="1" customWidth="1"/>
    <col min="7177" max="7177" width="11.7890625" style="1" customWidth="1"/>
    <col min="7178" max="7178" width="7.1015625" style="1" customWidth="1"/>
    <col min="7179" max="7179" width="9.47265625" style="1" customWidth="1"/>
    <col min="7180" max="7180" width="10.15625" style="1" customWidth="1"/>
    <col min="7181" max="7181" width="11" style="1" customWidth="1"/>
    <col min="7182" max="7424" width="9.15625" style="1"/>
    <col min="7425" max="7425" width="4.26171875" style="1" customWidth="1"/>
    <col min="7426" max="7426" width="46.15625" style="1" customWidth="1"/>
    <col min="7427" max="7427" width="9.62890625" style="1" customWidth="1"/>
    <col min="7428" max="7428" width="8.62890625" style="1" customWidth="1"/>
    <col min="7429" max="7429" width="8.89453125" style="1" customWidth="1"/>
    <col min="7430" max="7430" width="6.5234375" style="1" customWidth="1"/>
    <col min="7431" max="7431" width="9.5234375" style="1" customWidth="1"/>
    <col min="7432" max="7432" width="6.7890625" style="1" customWidth="1"/>
    <col min="7433" max="7433" width="11.7890625" style="1" customWidth="1"/>
    <col min="7434" max="7434" width="7.1015625" style="1" customWidth="1"/>
    <col min="7435" max="7435" width="9.47265625" style="1" customWidth="1"/>
    <col min="7436" max="7436" width="10.15625" style="1" customWidth="1"/>
    <col min="7437" max="7437" width="11" style="1" customWidth="1"/>
    <col min="7438" max="7680" width="9.15625" style="1"/>
    <col min="7681" max="7681" width="4.26171875" style="1" customWidth="1"/>
    <col min="7682" max="7682" width="46.15625" style="1" customWidth="1"/>
    <col min="7683" max="7683" width="9.62890625" style="1" customWidth="1"/>
    <col min="7684" max="7684" width="8.62890625" style="1" customWidth="1"/>
    <col min="7685" max="7685" width="8.89453125" style="1" customWidth="1"/>
    <col min="7686" max="7686" width="6.5234375" style="1" customWidth="1"/>
    <col min="7687" max="7687" width="9.5234375" style="1" customWidth="1"/>
    <col min="7688" max="7688" width="6.7890625" style="1" customWidth="1"/>
    <col min="7689" max="7689" width="11.7890625" style="1" customWidth="1"/>
    <col min="7690" max="7690" width="7.1015625" style="1" customWidth="1"/>
    <col min="7691" max="7691" width="9.47265625" style="1" customWidth="1"/>
    <col min="7692" max="7692" width="10.15625" style="1" customWidth="1"/>
    <col min="7693" max="7693" width="11" style="1" customWidth="1"/>
    <col min="7694" max="7936" width="9.15625" style="1"/>
    <col min="7937" max="7937" width="4.26171875" style="1" customWidth="1"/>
    <col min="7938" max="7938" width="46.15625" style="1" customWidth="1"/>
    <col min="7939" max="7939" width="9.62890625" style="1" customWidth="1"/>
    <col min="7940" max="7940" width="8.62890625" style="1" customWidth="1"/>
    <col min="7941" max="7941" width="8.89453125" style="1" customWidth="1"/>
    <col min="7942" max="7942" width="6.5234375" style="1" customWidth="1"/>
    <col min="7943" max="7943" width="9.5234375" style="1" customWidth="1"/>
    <col min="7944" max="7944" width="6.7890625" style="1" customWidth="1"/>
    <col min="7945" max="7945" width="11.7890625" style="1" customWidth="1"/>
    <col min="7946" max="7946" width="7.1015625" style="1" customWidth="1"/>
    <col min="7947" max="7947" width="9.47265625" style="1" customWidth="1"/>
    <col min="7948" max="7948" width="10.15625" style="1" customWidth="1"/>
    <col min="7949" max="7949" width="11" style="1" customWidth="1"/>
    <col min="7950" max="8192" width="9.15625" style="1"/>
    <col min="8193" max="8193" width="4.26171875" style="1" customWidth="1"/>
    <col min="8194" max="8194" width="46.15625" style="1" customWidth="1"/>
    <col min="8195" max="8195" width="9.62890625" style="1" customWidth="1"/>
    <col min="8196" max="8196" width="8.62890625" style="1" customWidth="1"/>
    <col min="8197" max="8197" width="8.89453125" style="1" customWidth="1"/>
    <col min="8198" max="8198" width="6.5234375" style="1" customWidth="1"/>
    <col min="8199" max="8199" width="9.5234375" style="1" customWidth="1"/>
    <col min="8200" max="8200" width="6.7890625" style="1" customWidth="1"/>
    <col min="8201" max="8201" width="11.7890625" style="1" customWidth="1"/>
    <col min="8202" max="8202" width="7.1015625" style="1" customWidth="1"/>
    <col min="8203" max="8203" width="9.47265625" style="1" customWidth="1"/>
    <col min="8204" max="8204" width="10.15625" style="1" customWidth="1"/>
    <col min="8205" max="8205" width="11" style="1" customWidth="1"/>
    <col min="8206" max="8448" width="9.15625" style="1"/>
    <col min="8449" max="8449" width="4.26171875" style="1" customWidth="1"/>
    <col min="8450" max="8450" width="46.15625" style="1" customWidth="1"/>
    <col min="8451" max="8451" width="9.62890625" style="1" customWidth="1"/>
    <col min="8452" max="8452" width="8.62890625" style="1" customWidth="1"/>
    <col min="8453" max="8453" width="8.89453125" style="1" customWidth="1"/>
    <col min="8454" max="8454" width="6.5234375" style="1" customWidth="1"/>
    <col min="8455" max="8455" width="9.5234375" style="1" customWidth="1"/>
    <col min="8456" max="8456" width="6.7890625" style="1" customWidth="1"/>
    <col min="8457" max="8457" width="11.7890625" style="1" customWidth="1"/>
    <col min="8458" max="8458" width="7.1015625" style="1" customWidth="1"/>
    <col min="8459" max="8459" width="9.47265625" style="1" customWidth="1"/>
    <col min="8460" max="8460" width="10.15625" style="1" customWidth="1"/>
    <col min="8461" max="8461" width="11" style="1" customWidth="1"/>
    <col min="8462" max="8704" width="9.15625" style="1"/>
    <col min="8705" max="8705" width="4.26171875" style="1" customWidth="1"/>
    <col min="8706" max="8706" width="46.15625" style="1" customWidth="1"/>
    <col min="8707" max="8707" width="9.62890625" style="1" customWidth="1"/>
    <col min="8708" max="8708" width="8.62890625" style="1" customWidth="1"/>
    <col min="8709" max="8709" width="8.89453125" style="1" customWidth="1"/>
    <col min="8710" max="8710" width="6.5234375" style="1" customWidth="1"/>
    <col min="8711" max="8711" width="9.5234375" style="1" customWidth="1"/>
    <col min="8712" max="8712" width="6.7890625" style="1" customWidth="1"/>
    <col min="8713" max="8713" width="11.7890625" style="1" customWidth="1"/>
    <col min="8714" max="8714" width="7.1015625" style="1" customWidth="1"/>
    <col min="8715" max="8715" width="9.47265625" style="1" customWidth="1"/>
    <col min="8716" max="8716" width="10.15625" style="1" customWidth="1"/>
    <col min="8717" max="8717" width="11" style="1" customWidth="1"/>
    <col min="8718" max="8960" width="9.15625" style="1"/>
    <col min="8961" max="8961" width="4.26171875" style="1" customWidth="1"/>
    <col min="8962" max="8962" width="46.15625" style="1" customWidth="1"/>
    <col min="8963" max="8963" width="9.62890625" style="1" customWidth="1"/>
    <col min="8964" max="8964" width="8.62890625" style="1" customWidth="1"/>
    <col min="8965" max="8965" width="8.89453125" style="1" customWidth="1"/>
    <col min="8966" max="8966" width="6.5234375" style="1" customWidth="1"/>
    <col min="8967" max="8967" width="9.5234375" style="1" customWidth="1"/>
    <col min="8968" max="8968" width="6.7890625" style="1" customWidth="1"/>
    <col min="8969" max="8969" width="11.7890625" style="1" customWidth="1"/>
    <col min="8970" max="8970" width="7.1015625" style="1" customWidth="1"/>
    <col min="8971" max="8971" width="9.47265625" style="1" customWidth="1"/>
    <col min="8972" max="8972" width="10.15625" style="1" customWidth="1"/>
    <col min="8973" max="8973" width="11" style="1" customWidth="1"/>
    <col min="8974" max="9216" width="9.15625" style="1"/>
    <col min="9217" max="9217" width="4.26171875" style="1" customWidth="1"/>
    <col min="9218" max="9218" width="46.15625" style="1" customWidth="1"/>
    <col min="9219" max="9219" width="9.62890625" style="1" customWidth="1"/>
    <col min="9220" max="9220" width="8.62890625" style="1" customWidth="1"/>
    <col min="9221" max="9221" width="8.89453125" style="1" customWidth="1"/>
    <col min="9222" max="9222" width="6.5234375" style="1" customWidth="1"/>
    <col min="9223" max="9223" width="9.5234375" style="1" customWidth="1"/>
    <col min="9224" max="9224" width="6.7890625" style="1" customWidth="1"/>
    <col min="9225" max="9225" width="11.7890625" style="1" customWidth="1"/>
    <col min="9226" max="9226" width="7.1015625" style="1" customWidth="1"/>
    <col min="9227" max="9227" width="9.47265625" style="1" customWidth="1"/>
    <col min="9228" max="9228" width="10.15625" style="1" customWidth="1"/>
    <col min="9229" max="9229" width="11" style="1" customWidth="1"/>
    <col min="9230" max="9472" width="9.15625" style="1"/>
    <col min="9473" max="9473" width="4.26171875" style="1" customWidth="1"/>
    <col min="9474" max="9474" width="46.15625" style="1" customWidth="1"/>
    <col min="9475" max="9475" width="9.62890625" style="1" customWidth="1"/>
    <col min="9476" max="9476" width="8.62890625" style="1" customWidth="1"/>
    <col min="9477" max="9477" width="8.89453125" style="1" customWidth="1"/>
    <col min="9478" max="9478" width="6.5234375" style="1" customWidth="1"/>
    <col min="9479" max="9479" width="9.5234375" style="1" customWidth="1"/>
    <col min="9480" max="9480" width="6.7890625" style="1" customWidth="1"/>
    <col min="9481" max="9481" width="11.7890625" style="1" customWidth="1"/>
    <col min="9482" max="9482" width="7.1015625" style="1" customWidth="1"/>
    <col min="9483" max="9483" width="9.47265625" style="1" customWidth="1"/>
    <col min="9484" max="9484" width="10.15625" style="1" customWidth="1"/>
    <col min="9485" max="9485" width="11" style="1" customWidth="1"/>
    <col min="9486" max="9728" width="9.15625" style="1"/>
    <col min="9729" max="9729" width="4.26171875" style="1" customWidth="1"/>
    <col min="9730" max="9730" width="46.15625" style="1" customWidth="1"/>
    <col min="9731" max="9731" width="9.62890625" style="1" customWidth="1"/>
    <col min="9732" max="9732" width="8.62890625" style="1" customWidth="1"/>
    <col min="9733" max="9733" width="8.89453125" style="1" customWidth="1"/>
    <col min="9734" max="9734" width="6.5234375" style="1" customWidth="1"/>
    <col min="9735" max="9735" width="9.5234375" style="1" customWidth="1"/>
    <col min="9736" max="9736" width="6.7890625" style="1" customWidth="1"/>
    <col min="9737" max="9737" width="11.7890625" style="1" customWidth="1"/>
    <col min="9738" max="9738" width="7.1015625" style="1" customWidth="1"/>
    <col min="9739" max="9739" width="9.47265625" style="1" customWidth="1"/>
    <col min="9740" max="9740" width="10.15625" style="1" customWidth="1"/>
    <col min="9741" max="9741" width="11" style="1" customWidth="1"/>
    <col min="9742" max="9984" width="9.15625" style="1"/>
    <col min="9985" max="9985" width="4.26171875" style="1" customWidth="1"/>
    <col min="9986" max="9986" width="46.15625" style="1" customWidth="1"/>
    <col min="9987" max="9987" width="9.62890625" style="1" customWidth="1"/>
    <col min="9988" max="9988" width="8.62890625" style="1" customWidth="1"/>
    <col min="9989" max="9989" width="8.89453125" style="1" customWidth="1"/>
    <col min="9990" max="9990" width="6.5234375" style="1" customWidth="1"/>
    <col min="9991" max="9991" width="9.5234375" style="1" customWidth="1"/>
    <col min="9992" max="9992" width="6.7890625" style="1" customWidth="1"/>
    <col min="9993" max="9993" width="11.7890625" style="1" customWidth="1"/>
    <col min="9994" max="9994" width="7.1015625" style="1" customWidth="1"/>
    <col min="9995" max="9995" width="9.47265625" style="1" customWidth="1"/>
    <col min="9996" max="9996" width="10.15625" style="1" customWidth="1"/>
    <col min="9997" max="9997" width="11" style="1" customWidth="1"/>
    <col min="9998" max="10240" width="9.15625" style="1"/>
    <col min="10241" max="10241" width="4.26171875" style="1" customWidth="1"/>
    <col min="10242" max="10242" width="46.15625" style="1" customWidth="1"/>
    <col min="10243" max="10243" width="9.62890625" style="1" customWidth="1"/>
    <col min="10244" max="10244" width="8.62890625" style="1" customWidth="1"/>
    <col min="10245" max="10245" width="8.89453125" style="1" customWidth="1"/>
    <col min="10246" max="10246" width="6.5234375" style="1" customWidth="1"/>
    <col min="10247" max="10247" width="9.5234375" style="1" customWidth="1"/>
    <col min="10248" max="10248" width="6.7890625" style="1" customWidth="1"/>
    <col min="10249" max="10249" width="11.7890625" style="1" customWidth="1"/>
    <col min="10250" max="10250" width="7.1015625" style="1" customWidth="1"/>
    <col min="10251" max="10251" width="9.47265625" style="1" customWidth="1"/>
    <col min="10252" max="10252" width="10.15625" style="1" customWidth="1"/>
    <col min="10253" max="10253" width="11" style="1" customWidth="1"/>
    <col min="10254" max="10496" width="9.15625" style="1"/>
    <col min="10497" max="10497" width="4.26171875" style="1" customWidth="1"/>
    <col min="10498" max="10498" width="46.15625" style="1" customWidth="1"/>
    <col min="10499" max="10499" width="9.62890625" style="1" customWidth="1"/>
    <col min="10500" max="10500" width="8.62890625" style="1" customWidth="1"/>
    <col min="10501" max="10501" width="8.89453125" style="1" customWidth="1"/>
    <col min="10502" max="10502" width="6.5234375" style="1" customWidth="1"/>
    <col min="10503" max="10503" width="9.5234375" style="1" customWidth="1"/>
    <col min="10504" max="10504" width="6.7890625" style="1" customWidth="1"/>
    <col min="10505" max="10505" width="11.7890625" style="1" customWidth="1"/>
    <col min="10506" max="10506" width="7.1015625" style="1" customWidth="1"/>
    <col min="10507" max="10507" width="9.47265625" style="1" customWidth="1"/>
    <col min="10508" max="10508" width="10.15625" style="1" customWidth="1"/>
    <col min="10509" max="10509" width="11" style="1" customWidth="1"/>
    <col min="10510" max="10752" width="9.15625" style="1"/>
    <col min="10753" max="10753" width="4.26171875" style="1" customWidth="1"/>
    <col min="10754" max="10754" width="46.15625" style="1" customWidth="1"/>
    <col min="10755" max="10755" width="9.62890625" style="1" customWidth="1"/>
    <col min="10756" max="10756" width="8.62890625" style="1" customWidth="1"/>
    <col min="10757" max="10757" width="8.89453125" style="1" customWidth="1"/>
    <col min="10758" max="10758" width="6.5234375" style="1" customWidth="1"/>
    <col min="10759" max="10759" width="9.5234375" style="1" customWidth="1"/>
    <col min="10760" max="10760" width="6.7890625" style="1" customWidth="1"/>
    <col min="10761" max="10761" width="11.7890625" style="1" customWidth="1"/>
    <col min="10762" max="10762" width="7.1015625" style="1" customWidth="1"/>
    <col min="10763" max="10763" width="9.47265625" style="1" customWidth="1"/>
    <col min="10764" max="10764" width="10.15625" style="1" customWidth="1"/>
    <col min="10765" max="10765" width="11" style="1" customWidth="1"/>
    <col min="10766" max="11008" width="9.15625" style="1"/>
    <col min="11009" max="11009" width="4.26171875" style="1" customWidth="1"/>
    <col min="11010" max="11010" width="46.15625" style="1" customWidth="1"/>
    <col min="11011" max="11011" width="9.62890625" style="1" customWidth="1"/>
    <col min="11012" max="11012" width="8.62890625" style="1" customWidth="1"/>
    <col min="11013" max="11013" width="8.89453125" style="1" customWidth="1"/>
    <col min="11014" max="11014" width="6.5234375" style="1" customWidth="1"/>
    <col min="11015" max="11015" width="9.5234375" style="1" customWidth="1"/>
    <col min="11016" max="11016" width="6.7890625" style="1" customWidth="1"/>
    <col min="11017" max="11017" width="11.7890625" style="1" customWidth="1"/>
    <col min="11018" max="11018" width="7.1015625" style="1" customWidth="1"/>
    <col min="11019" max="11019" width="9.47265625" style="1" customWidth="1"/>
    <col min="11020" max="11020" width="10.15625" style="1" customWidth="1"/>
    <col min="11021" max="11021" width="11" style="1" customWidth="1"/>
    <col min="11022" max="11264" width="9.15625" style="1"/>
    <col min="11265" max="11265" width="4.26171875" style="1" customWidth="1"/>
    <col min="11266" max="11266" width="46.15625" style="1" customWidth="1"/>
    <col min="11267" max="11267" width="9.62890625" style="1" customWidth="1"/>
    <col min="11268" max="11268" width="8.62890625" style="1" customWidth="1"/>
    <col min="11269" max="11269" width="8.89453125" style="1" customWidth="1"/>
    <col min="11270" max="11270" width="6.5234375" style="1" customWidth="1"/>
    <col min="11271" max="11271" width="9.5234375" style="1" customWidth="1"/>
    <col min="11272" max="11272" width="6.7890625" style="1" customWidth="1"/>
    <col min="11273" max="11273" width="11.7890625" style="1" customWidth="1"/>
    <col min="11274" max="11274" width="7.1015625" style="1" customWidth="1"/>
    <col min="11275" max="11275" width="9.47265625" style="1" customWidth="1"/>
    <col min="11276" max="11276" width="10.15625" style="1" customWidth="1"/>
    <col min="11277" max="11277" width="11" style="1" customWidth="1"/>
    <col min="11278" max="11520" width="9.15625" style="1"/>
    <col min="11521" max="11521" width="4.26171875" style="1" customWidth="1"/>
    <col min="11522" max="11522" width="46.15625" style="1" customWidth="1"/>
    <col min="11523" max="11523" width="9.62890625" style="1" customWidth="1"/>
    <col min="11524" max="11524" width="8.62890625" style="1" customWidth="1"/>
    <col min="11525" max="11525" width="8.89453125" style="1" customWidth="1"/>
    <col min="11526" max="11526" width="6.5234375" style="1" customWidth="1"/>
    <col min="11527" max="11527" width="9.5234375" style="1" customWidth="1"/>
    <col min="11528" max="11528" width="6.7890625" style="1" customWidth="1"/>
    <col min="11529" max="11529" width="11.7890625" style="1" customWidth="1"/>
    <col min="11530" max="11530" width="7.1015625" style="1" customWidth="1"/>
    <col min="11531" max="11531" width="9.47265625" style="1" customWidth="1"/>
    <col min="11532" max="11532" width="10.15625" style="1" customWidth="1"/>
    <col min="11533" max="11533" width="11" style="1" customWidth="1"/>
    <col min="11534" max="11776" width="9.15625" style="1"/>
    <col min="11777" max="11777" width="4.26171875" style="1" customWidth="1"/>
    <col min="11778" max="11778" width="46.15625" style="1" customWidth="1"/>
    <col min="11779" max="11779" width="9.62890625" style="1" customWidth="1"/>
    <col min="11780" max="11780" width="8.62890625" style="1" customWidth="1"/>
    <col min="11781" max="11781" width="8.89453125" style="1" customWidth="1"/>
    <col min="11782" max="11782" width="6.5234375" style="1" customWidth="1"/>
    <col min="11783" max="11783" width="9.5234375" style="1" customWidth="1"/>
    <col min="11784" max="11784" width="6.7890625" style="1" customWidth="1"/>
    <col min="11785" max="11785" width="11.7890625" style="1" customWidth="1"/>
    <col min="11786" max="11786" width="7.1015625" style="1" customWidth="1"/>
    <col min="11787" max="11787" width="9.47265625" style="1" customWidth="1"/>
    <col min="11788" max="11788" width="10.15625" style="1" customWidth="1"/>
    <col min="11789" max="11789" width="11" style="1" customWidth="1"/>
    <col min="11790" max="12032" width="9.15625" style="1"/>
    <col min="12033" max="12033" width="4.26171875" style="1" customWidth="1"/>
    <col min="12034" max="12034" width="46.15625" style="1" customWidth="1"/>
    <col min="12035" max="12035" width="9.62890625" style="1" customWidth="1"/>
    <col min="12036" max="12036" width="8.62890625" style="1" customWidth="1"/>
    <col min="12037" max="12037" width="8.89453125" style="1" customWidth="1"/>
    <col min="12038" max="12038" width="6.5234375" style="1" customWidth="1"/>
    <col min="12039" max="12039" width="9.5234375" style="1" customWidth="1"/>
    <col min="12040" max="12040" width="6.7890625" style="1" customWidth="1"/>
    <col min="12041" max="12041" width="11.7890625" style="1" customWidth="1"/>
    <col min="12042" max="12042" width="7.1015625" style="1" customWidth="1"/>
    <col min="12043" max="12043" width="9.47265625" style="1" customWidth="1"/>
    <col min="12044" max="12044" width="10.15625" style="1" customWidth="1"/>
    <col min="12045" max="12045" width="11" style="1" customWidth="1"/>
    <col min="12046" max="12288" width="9.15625" style="1"/>
    <col min="12289" max="12289" width="4.26171875" style="1" customWidth="1"/>
    <col min="12290" max="12290" width="46.15625" style="1" customWidth="1"/>
    <col min="12291" max="12291" width="9.62890625" style="1" customWidth="1"/>
    <col min="12292" max="12292" width="8.62890625" style="1" customWidth="1"/>
    <col min="12293" max="12293" width="8.89453125" style="1" customWidth="1"/>
    <col min="12294" max="12294" width="6.5234375" style="1" customWidth="1"/>
    <col min="12295" max="12295" width="9.5234375" style="1" customWidth="1"/>
    <col min="12296" max="12296" width="6.7890625" style="1" customWidth="1"/>
    <col min="12297" max="12297" width="11.7890625" style="1" customWidth="1"/>
    <col min="12298" max="12298" width="7.1015625" style="1" customWidth="1"/>
    <col min="12299" max="12299" width="9.47265625" style="1" customWidth="1"/>
    <col min="12300" max="12300" width="10.15625" style="1" customWidth="1"/>
    <col min="12301" max="12301" width="11" style="1" customWidth="1"/>
    <col min="12302" max="12544" width="9.15625" style="1"/>
    <col min="12545" max="12545" width="4.26171875" style="1" customWidth="1"/>
    <col min="12546" max="12546" width="46.15625" style="1" customWidth="1"/>
    <col min="12547" max="12547" width="9.62890625" style="1" customWidth="1"/>
    <col min="12548" max="12548" width="8.62890625" style="1" customWidth="1"/>
    <col min="12549" max="12549" width="8.89453125" style="1" customWidth="1"/>
    <col min="12550" max="12550" width="6.5234375" style="1" customWidth="1"/>
    <col min="12551" max="12551" width="9.5234375" style="1" customWidth="1"/>
    <col min="12552" max="12552" width="6.7890625" style="1" customWidth="1"/>
    <col min="12553" max="12553" width="11.7890625" style="1" customWidth="1"/>
    <col min="12554" max="12554" width="7.1015625" style="1" customWidth="1"/>
    <col min="12555" max="12555" width="9.47265625" style="1" customWidth="1"/>
    <col min="12556" max="12556" width="10.15625" style="1" customWidth="1"/>
    <col min="12557" max="12557" width="11" style="1" customWidth="1"/>
    <col min="12558" max="12800" width="9.15625" style="1"/>
    <col min="12801" max="12801" width="4.26171875" style="1" customWidth="1"/>
    <col min="12802" max="12802" width="46.15625" style="1" customWidth="1"/>
    <col min="12803" max="12803" width="9.62890625" style="1" customWidth="1"/>
    <col min="12804" max="12804" width="8.62890625" style="1" customWidth="1"/>
    <col min="12805" max="12805" width="8.89453125" style="1" customWidth="1"/>
    <col min="12806" max="12806" width="6.5234375" style="1" customWidth="1"/>
    <col min="12807" max="12807" width="9.5234375" style="1" customWidth="1"/>
    <col min="12808" max="12808" width="6.7890625" style="1" customWidth="1"/>
    <col min="12809" max="12809" width="11.7890625" style="1" customWidth="1"/>
    <col min="12810" max="12810" width="7.1015625" style="1" customWidth="1"/>
    <col min="12811" max="12811" width="9.47265625" style="1" customWidth="1"/>
    <col min="12812" max="12812" width="10.15625" style="1" customWidth="1"/>
    <col min="12813" max="12813" width="11" style="1" customWidth="1"/>
    <col min="12814" max="13056" width="9.15625" style="1"/>
    <col min="13057" max="13057" width="4.26171875" style="1" customWidth="1"/>
    <col min="13058" max="13058" width="46.15625" style="1" customWidth="1"/>
    <col min="13059" max="13059" width="9.62890625" style="1" customWidth="1"/>
    <col min="13060" max="13060" width="8.62890625" style="1" customWidth="1"/>
    <col min="13061" max="13061" width="8.89453125" style="1" customWidth="1"/>
    <col min="13062" max="13062" width="6.5234375" style="1" customWidth="1"/>
    <col min="13063" max="13063" width="9.5234375" style="1" customWidth="1"/>
    <col min="13064" max="13064" width="6.7890625" style="1" customWidth="1"/>
    <col min="13065" max="13065" width="11.7890625" style="1" customWidth="1"/>
    <col min="13066" max="13066" width="7.1015625" style="1" customWidth="1"/>
    <col min="13067" max="13067" width="9.47265625" style="1" customWidth="1"/>
    <col min="13068" max="13068" width="10.15625" style="1" customWidth="1"/>
    <col min="13069" max="13069" width="11" style="1" customWidth="1"/>
    <col min="13070" max="13312" width="9.15625" style="1"/>
    <col min="13313" max="13313" width="4.26171875" style="1" customWidth="1"/>
    <col min="13314" max="13314" width="46.15625" style="1" customWidth="1"/>
    <col min="13315" max="13315" width="9.62890625" style="1" customWidth="1"/>
    <col min="13316" max="13316" width="8.62890625" style="1" customWidth="1"/>
    <col min="13317" max="13317" width="8.89453125" style="1" customWidth="1"/>
    <col min="13318" max="13318" width="6.5234375" style="1" customWidth="1"/>
    <col min="13319" max="13319" width="9.5234375" style="1" customWidth="1"/>
    <col min="13320" max="13320" width="6.7890625" style="1" customWidth="1"/>
    <col min="13321" max="13321" width="11.7890625" style="1" customWidth="1"/>
    <col min="13322" max="13322" width="7.1015625" style="1" customWidth="1"/>
    <col min="13323" max="13323" width="9.47265625" style="1" customWidth="1"/>
    <col min="13324" max="13324" width="10.15625" style="1" customWidth="1"/>
    <col min="13325" max="13325" width="11" style="1" customWidth="1"/>
    <col min="13326" max="13568" width="9.15625" style="1"/>
    <col min="13569" max="13569" width="4.26171875" style="1" customWidth="1"/>
    <col min="13570" max="13570" width="46.15625" style="1" customWidth="1"/>
    <col min="13571" max="13571" width="9.62890625" style="1" customWidth="1"/>
    <col min="13572" max="13572" width="8.62890625" style="1" customWidth="1"/>
    <col min="13573" max="13573" width="8.89453125" style="1" customWidth="1"/>
    <col min="13574" max="13574" width="6.5234375" style="1" customWidth="1"/>
    <col min="13575" max="13575" width="9.5234375" style="1" customWidth="1"/>
    <col min="13576" max="13576" width="6.7890625" style="1" customWidth="1"/>
    <col min="13577" max="13577" width="11.7890625" style="1" customWidth="1"/>
    <col min="13578" max="13578" width="7.1015625" style="1" customWidth="1"/>
    <col min="13579" max="13579" width="9.47265625" style="1" customWidth="1"/>
    <col min="13580" max="13580" width="10.15625" style="1" customWidth="1"/>
    <col min="13581" max="13581" width="11" style="1" customWidth="1"/>
    <col min="13582" max="13824" width="9.15625" style="1"/>
    <col min="13825" max="13825" width="4.26171875" style="1" customWidth="1"/>
    <col min="13826" max="13826" width="46.15625" style="1" customWidth="1"/>
    <col min="13827" max="13827" width="9.62890625" style="1" customWidth="1"/>
    <col min="13828" max="13828" width="8.62890625" style="1" customWidth="1"/>
    <col min="13829" max="13829" width="8.89453125" style="1" customWidth="1"/>
    <col min="13830" max="13830" width="6.5234375" style="1" customWidth="1"/>
    <col min="13831" max="13831" width="9.5234375" style="1" customWidth="1"/>
    <col min="13832" max="13832" width="6.7890625" style="1" customWidth="1"/>
    <col min="13833" max="13833" width="11.7890625" style="1" customWidth="1"/>
    <col min="13834" max="13834" width="7.1015625" style="1" customWidth="1"/>
    <col min="13835" max="13835" width="9.47265625" style="1" customWidth="1"/>
    <col min="13836" max="13836" width="10.15625" style="1" customWidth="1"/>
    <col min="13837" max="13837" width="11" style="1" customWidth="1"/>
    <col min="13838" max="14080" width="9.15625" style="1"/>
    <col min="14081" max="14081" width="4.26171875" style="1" customWidth="1"/>
    <col min="14082" max="14082" width="46.15625" style="1" customWidth="1"/>
    <col min="14083" max="14083" width="9.62890625" style="1" customWidth="1"/>
    <col min="14084" max="14084" width="8.62890625" style="1" customWidth="1"/>
    <col min="14085" max="14085" width="8.89453125" style="1" customWidth="1"/>
    <col min="14086" max="14086" width="6.5234375" style="1" customWidth="1"/>
    <col min="14087" max="14087" width="9.5234375" style="1" customWidth="1"/>
    <col min="14088" max="14088" width="6.7890625" style="1" customWidth="1"/>
    <col min="14089" max="14089" width="11.7890625" style="1" customWidth="1"/>
    <col min="14090" max="14090" width="7.1015625" style="1" customWidth="1"/>
    <col min="14091" max="14091" width="9.47265625" style="1" customWidth="1"/>
    <col min="14092" max="14092" width="10.15625" style="1" customWidth="1"/>
    <col min="14093" max="14093" width="11" style="1" customWidth="1"/>
    <col min="14094" max="14336" width="9.15625" style="1"/>
    <col min="14337" max="14337" width="4.26171875" style="1" customWidth="1"/>
    <col min="14338" max="14338" width="46.15625" style="1" customWidth="1"/>
    <col min="14339" max="14339" width="9.62890625" style="1" customWidth="1"/>
    <col min="14340" max="14340" width="8.62890625" style="1" customWidth="1"/>
    <col min="14341" max="14341" width="8.89453125" style="1" customWidth="1"/>
    <col min="14342" max="14342" width="6.5234375" style="1" customWidth="1"/>
    <col min="14343" max="14343" width="9.5234375" style="1" customWidth="1"/>
    <col min="14344" max="14344" width="6.7890625" style="1" customWidth="1"/>
    <col min="14345" max="14345" width="11.7890625" style="1" customWidth="1"/>
    <col min="14346" max="14346" width="7.1015625" style="1" customWidth="1"/>
    <col min="14347" max="14347" width="9.47265625" style="1" customWidth="1"/>
    <col min="14348" max="14348" width="10.15625" style="1" customWidth="1"/>
    <col min="14349" max="14349" width="11" style="1" customWidth="1"/>
    <col min="14350" max="14592" width="9.15625" style="1"/>
    <col min="14593" max="14593" width="4.26171875" style="1" customWidth="1"/>
    <col min="14594" max="14594" width="46.15625" style="1" customWidth="1"/>
    <col min="14595" max="14595" width="9.62890625" style="1" customWidth="1"/>
    <col min="14596" max="14596" width="8.62890625" style="1" customWidth="1"/>
    <col min="14597" max="14597" width="8.89453125" style="1" customWidth="1"/>
    <col min="14598" max="14598" width="6.5234375" style="1" customWidth="1"/>
    <col min="14599" max="14599" width="9.5234375" style="1" customWidth="1"/>
    <col min="14600" max="14600" width="6.7890625" style="1" customWidth="1"/>
    <col min="14601" max="14601" width="11.7890625" style="1" customWidth="1"/>
    <col min="14602" max="14602" width="7.1015625" style="1" customWidth="1"/>
    <col min="14603" max="14603" width="9.47265625" style="1" customWidth="1"/>
    <col min="14604" max="14604" width="10.15625" style="1" customWidth="1"/>
    <col min="14605" max="14605" width="11" style="1" customWidth="1"/>
    <col min="14606" max="14848" width="9.15625" style="1"/>
    <col min="14849" max="14849" width="4.26171875" style="1" customWidth="1"/>
    <col min="14850" max="14850" width="46.15625" style="1" customWidth="1"/>
    <col min="14851" max="14851" width="9.62890625" style="1" customWidth="1"/>
    <col min="14852" max="14852" width="8.62890625" style="1" customWidth="1"/>
    <col min="14853" max="14853" width="8.89453125" style="1" customWidth="1"/>
    <col min="14854" max="14854" width="6.5234375" style="1" customWidth="1"/>
    <col min="14855" max="14855" width="9.5234375" style="1" customWidth="1"/>
    <col min="14856" max="14856" width="6.7890625" style="1" customWidth="1"/>
    <col min="14857" max="14857" width="11.7890625" style="1" customWidth="1"/>
    <col min="14858" max="14858" width="7.1015625" style="1" customWidth="1"/>
    <col min="14859" max="14859" width="9.47265625" style="1" customWidth="1"/>
    <col min="14860" max="14860" width="10.15625" style="1" customWidth="1"/>
    <col min="14861" max="14861" width="11" style="1" customWidth="1"/>
    <col min="14862" max="15104" width="9.15625" style="1"/>
    <col min="15105" max="15105" width="4.26171875" style="1" customWidth="1"/>
    <col min="15106" max="15106" width="46.15625" style="1" customWidth="1"/>
    <col min="15107" max="15107" width="9.62890625" style="1" customWidth="1"/>
    <col min="15108" max="15108" width="8.62890625" style="1" customWidth="1"/>
    <col min="15109" max="15109" width="8.89453125" style="1" customWidth="1"/>
    <col min="15110" max="15110" width="6.5234375" style="1" customWidth="1"/>
    <col min="15111" max="15111" width="9.5234375" style="1" customWidth="1"/>
    <col min="15112" max="15112" width="6.7890625" style="1" customWidth="1"/>
    <col min="15113" max="15113" width="11.7890625" style="1" customWidth="1"/>
    <col min="15114" max="15114" width="7.1015625" style="1" customWidth="1"/>
    <col min="15115" max="15115" width="9.47265625" style="1" customWidth="1"/>
    <col min="15116" max="15116" width="10.15625" style="1" customWidth="1"/>
    <col min="15117" max="15117" width="11" style="1" customWidth="1"/>
    <col min="15118" max="15360" width="9.15625" style="1"/>
    <col min="15361" max="15361" width="4.26171875" style="1" customWidth="1"/>
    <col min="15362" max="15362" width="46.15625" style="1" customWidth="1"/>
    <col min="15363" max="15363" width="9.62890625" style="1" customWidth="1"/>
    <col min="15364" max="15364" width="8.62890625" style="1" customWidth="1"/>
    <col min="15365" max="15365" width="8.89453125" style="1" customWidth="1"/>
    <col min="15366" max="15366" width="6.5234375" style="1" customWidth="1"/>
    <col min="15367" max="15367" width="9.5234375" style="1" customWidth="1"/>
    <col min="15368" max="15368" width="6.7890625" style="1" customWidth="1"/>
    <col min="15369" max="15369" width="11.7890625" style="1" customWidth="1"/>
    <col min="15370" max="15370" width="7.1015625" style="1" customWidth="1"/>
    <col min="15371" max="15371" width="9.47265625" style="1" customWidth="1"/>
    <col min="15372" max="15372" width="10.15625" style="1" customWidth="1"/>
    <col min="15373" max="15373" width="11" style="1" customWidth="1"/>
    <col min="15374" max="15616" width="9.15625" style="1"/>
    <col min="15617" max="15617" width="4.26171875" style="1" customWidth="1"/>
    <col min="15618" max="15618" width="46.15625" style="1" customWidth="1"/>
    <col min="15619" max="15619" width="9.62890625" style="1" customWidth="1"/>
    <col min="15620" max="15620" width="8.62890625" style="1" customWidth="1"/>
    <col min="15621" max="15621" width="8.89453125" style="1" customWidth="1"/>
    <col min="15622" max="15622" width="6.5234375" style="1" customWidth="1"/>
    <col min="15623" max="15623" width="9.5234375" style="1" customWidth="1"/>
    <col min="15624" max="15624" width="6.7890625" style="1" customWidth="1"/>
    <col min="15625" max="15625" width="11.7890625" style="1" customWidth="1"/>
    <col min="15626" max="15626" width="7.1015625" style="1" customWidth="1"/>
    <col min="15627" max="15627" width="9.47265625" style="1" customWidth="1"/>
    <col min="15628" max="15628" width="10.15625" style="1" customWidth="1"/>
    <col min="15629" max="15629" width="11" style="1" customWidth="1"/>
    <col min="15630" max="15872" width="9.15625" style="1"/>
    <col min="15873" max="15873" width="4.26171875" style="1" customWidth="1"/>
    <col min="15874" max="15874" width="46.15625" style="1" customWidth="1"/>
    <col min="15875" max="15875" width="9.62890625" style="1" customWidth="1"/>
    <col min="15876" max="15876" width="8.62890625" style="1" customWidth="1"/>
    <col min="15877" max="15877" width="8.89453125" style="1" customWidth="1"/>
    <col min="15878" max="15878" width="6.5234375" style="1" customWidth="1"/>
    <col min="15879" max="15879" width="9.5234375" style="1" customWidth="1"/>
    <col min="15880" max="15880" width="6.7890625" style="1" customWidth="1"/>
    <col min="15881" max="15881" width="11.7890625" style="1" customWidth="1"/>
    <col min="15882" max="15882" width="7.1015625" style="1" customWidth="1"/>
    <col min="15883" max="15883" width="9.47265625" style="1" customWidth="1"/>
    <col min="15884" max="15884" width="10.15625" style="1" customWidth="1"/>
    <col min="15885" max="15885" width="11" style="1" customWidth="1"/>
    <col min="15886" max="16128" width="9.15625" style="1"/>
    <col min="16129" max="16129" width="4.26171875" style="1" customWidth="1"/>
    <col min="16130" max="16130" width="46.15625" style="1" customWidth="1"/>
    <col min="16131" max="16131" width="9.62890625" style="1" customWidth="1"/>
    <col min="16132" max="16132" width="8.62890625" style="1" customWidth="1"/>
    <col min="16133" max="16133" width="8.89453125" style="1" customWidth="1"/>
    <col min="16134" max="16134" width="6.5234375" style="1" customWidth="1"/>
    <col min="16135" max="16135" width="9.5234375" style="1" customWidth="1"/>
    <col min="16136" max="16136" width="6.7890625" style="1" customWidth="1"/>
    <col min="16137" max="16137" width="11.7890625" style="1" customWidth="1"/>
    <col min="16138" max="16138" width="7.1015625" style="1" customWidth="1"/>
    <col min="16139" max="16139" width="9.47265625" style="1" customWidth="1"/>
    <col min="16140" max="16140" width="10.15625" style="1" customWidth="1"/>
    <col min="16141" max="16141" width="11" style="1" customWidth="1"/>
    <col min="16142" max="16384" width="9.15625" style="1"/>
  </cols>
  <sheetData>
    <row r="1" spans="1:12" ht="41.25" hidden="1" customHeight="1">
      <c r="A1" s="56" t="s">
        <v>60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41.25" hidden="1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6.5" customHeight="1">
      <c r="A3" s="58" t="s">
        <v>1</v>
      </c>
      <c r="B3" s="59" t="s">
        <v>8</v>
      </c>
      <c r="C3" s="59" t="s">
        <v>9</v>
      </c>
      <c r="D3" s="59" t="s">
        <v>10</v>
      </c>
      <c r="E3" s="59" t="s">
        <v>11</v>
      </c>
      <c r="F3" s="60" t="s">
        <v>53</v>
      </c>
      <c r="G3" s="61"/>
      <c r="H3" s="62" t="s">
        <v>52</v>
      </c>
      <c r="I3" s="62"/>
      <c r="J3" s="62" t="s">
        <v>51</v>
      </c>
      <c r="K3" s="62"/>
      <c r="L3" s="63" t="s">
        <v>49</v>
      </c>
    </row>
    <row r="4" spans="1:12" ht="28.2">
      <c r="A4" s="64"/>
      <c r="B4" s="65"/>
      <c r="C4" s="65"/>
      <c r="D4" s="65"/>
      <c r="E4" s="65"/>
      <c r="F4" s="66" t="s">
        <v>50</v>
      </c>
      <c r="G4" s="66" t="s">
        <v>2</v>
      </c>
      <c r="H4" s="66" t="s">
        <v>50</v>
      </c>
      <c r="I4" s="66" t="s">
        <v>2</v>
      </c>
      <c r="J4" s="66" t="s">
        <v>50</v>
      </c>
      <c r="K4" s="66" t="s">
        <v>2</v>
      </c>
      <c r="L4" s="67"/>
    </row>
    <row r="5" spans="1:12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51" customHeight="1">
      <c r="A6" s="2"/>
      <c r="B6" s="4" t="s">
        <v>61</v>
      </c>
      <c r="C6" s="2"/>
      <c r="D6" s="3"/>
      <c r="E6" s="5"/>
      <c r="F6" s="3"/>
      <c r="G6" s="3"/>
      <c r="H6" s="3"/>
      <c r="I6" s="3"/>
      <c r="J6" s="3"/>
      <c r="K6" s="3"/>
      <c r="L6" s="3"/>
    </row>
    <row r="7" spans="1:12" ht="30.6" customHeight="1">
      <c r="A7" s="11">
        <v>1</v>
      </c>
      <c r="B7" s="68" t="s">
        <v>62</v>
      </c>
      <c r="C7" s="69" t="s">
        <v>46</v>
      </c>
      <c r="D7" s="6"/>
      <c r="E7" s="69">
        <v>1</v>
      </c>
      <c r="F7" s="6"/>
      <c r="G7" s="7">
        <f>F7*E7</f>
        <v>0</v>
      </c>
      <c r="H7" s="6"/>
      <c r="I7" s="6">
        <f>H7*E7</f>
        <v>0</v>
      </c>
      <c r="J7" s="6"/>
      <c r="K7" s="7">
        <f>J7*E7</f>
        <v>0</v>
      </c>
      <c r="L7" s="8">
        <f>K7+I7+G7</f>
        <v>0</v>
      </c>
    </row>
    <row r="8" spans="1:12" ht="29.1" customHeight="1">
      <c r="A8" s="10">
        <v>2</v>
      </c>
      <c r="B8" s="68" t="s">
        <v>63</v>
      </c>
      <c r="C8" s="69" t="s">
        <v>112</v>
      </c>
      <c r="D8" s="69"/>
      <c r="E8" s="69">
        <v>10</v>
      </c>
      <c r="F8" s="9"/>
      <c r="G8" s="7">
        <f t="shared" ref="G8:G56" si="0">F8*E8</f>
        <v>0</v>
      </c>
      <c r="H8" s="10"/>
      <c r="I8" s="6">
        <f t="shared" ref="I8:I56" si="1">H8*E8</f>
        <v>0</v>
      </c>
      <c r="J8" s="10"/>
      <c r="K8" s="7">
        <f t="shared" ref="K8:K56" si="2">J8*E8</f>
        <v>0</v>
      </c>
      <c r="L8" s="8">
        <f t="shared" ref="L8:L56" si="3">K8+I8+G8</f>
        <v>0</v>
      </c>
    </row>
    <row r="9" spans="1:12" ht="18.3" customHeight="1">
      <c r="A9" s="11">
        <v>3</v>
      </c>
      <c r="B9" s="68" t="s">
        <v>64</v>
      </c>
      <c r="C9" s="69" t="s">
        <v>112</v>
      </c>
      <c r="D9" s="69"/>
      <c r="E9" s="69">
        <v>15</v>
      </c>
      <c r="F9" s="7"/>
      <c r="G9" s="7">
        <f t="shared" si="0"/>
        <v>0</v>
      </c>
      <c r="H9" s="7"/>
      <c r="I9" s="6">
        <f t="shared" si="1"/>
        <v>0</v>
      </c>
      <c r="J9" s="7"/>
      <c r="K9" s="7">
        <f t="shared" si="2"/>
        <v>0</v>
      </c>
      <c r="L9" s="8">
        <f t="shared" si="3"/>
        <v>0</v>
      </c>
    </row>
    <row r="10" spans="1:12" ht="30.9" customHeight="1">
      <c r="A10" s="11">
        <v>4</v>
      </c>
      <c r="B10" s="71" t="s">
        <v>65</v>
      </c>
      <c r="C10" s="70" t="s">
        <v>40</v>
      </c>
      <c r="D10" s="70"/>
      <c r="E10" s="70">
        <v>1300</v>
      </c>
      <c r="F10" s="7"/>
      <c r="G10" s="7">
        <f t="shared" si="0"/>
        <v>0</v>
      </c>
      <c r="H10" s="7"/>
      <c r="I10" s="6">
        <f t="shared" si="1"/>
        <v>0</v>
      </c>
      <c r="J10" s="7"/>
      <c r="K10" s="7">
        <f t="shared" si="2"/>
        <v>0</v>
      </c>
      <c r="L10" s="8">
        <f t="shared" si="3"/>
        <v>0</v>
      </c>
    </row>
    <row r="11" spans="1:12" ht="18.3" customHeight="1">
      <c r="A11" s="10">
        <v>5</v>
      </c>
      <c r="B11" s="71" t="s">
        <v>66</v>
      </c>
      <c r="C11" s="70" t="s">
        <v>46</v>
      </c>
      <c r="D11" s="70"/>
      <c r="E11" s="70">
        <v>100</v>
      </c>
      <c r="F11" s="7"/>
      <c r="G11" s="7">
        <f t="shared" si="0"/>
        <v>0</v>
      </c>
      <c r="H11" s="7"/>
      <c r="I11" s="6">
        <f t="shared" si="1"/>
        <v>0</v>
      </c>
      <c r="J11" s="7"/>
      <c r="K11" s="7">
        <f t="shared" si="2"/>
        <v>0</v>
      </c>
      <c r="L11" s="8">
        <f t="shared" si="3"/>
        <v>0</v>
      </c>
    </row>
    <row r="12" spans="1:12" ht="18.3" customHeight="1">
      <c r="A12" s="11">
        <v>6</v>
      </c>
      <c r="B12" s="68" t="s">
        <v>67</v>
      </c>
      <c r="C12" s="69" t="s">
        <v>112</v>
      </c>
      <c r="D12" s="69"/>
      <c r="E12" s="69">
        <v>20</v>
      </c>
      <c r="F12" s="13"/>
      <c r="G12" s="7">
        <f t="shared" si="0"/>
        <v>0</v>
      </c>
      <c r="H12" s="6"/>
      <c r="I12" s="6">
        <f t="shared" si="1"/>
        <v>0</v>
      </c>
      <c r="J12" s="6"/>
      <c r="K12" s="7">
        <f t="shared" si="2"/>
        <v>0</v>
      </c>
      <c r="L12" s="8">
        <f t="shared" si="3"/>
        <v>0</v>
      </c>
    </row>
    <row r="13" spans="1:12" ht="30.6" customHeight="1">
      <c r="A13" s="11">
        <v>7</v>
      </c>
      <c r="B13" s="71" t="s">
        <v>68</v>
      </c>
      <c r="C13" s="70" t="s">
        <v>40</v>
      </c>
      <c r="D13" s="70"/>
      <c r="E13" s="70">
        <v>50</v>
      </c>
      <c r="F13" s="13"/>
      <c r="G13" s="7">
        <f t="shared" si="0"/>
        <v>0</v>
      </c>
      <c r="H13" s="6"/>
      <c r="I13" s="6">
        <f t="shared" si="1"/>
        <v>0</v>
      </c>
      <c r="J13" s="6"/>
      <c r="K13" s="7">
        <f t="shared" si="2"/>
        <v>0</v>
      </c>
      <c r="L13" s="8">
        <f t="shared" si="3"/>
        <v>0</v>
      </c>
    </row>
    <row r="14" spans="1:12" ht="21.3" customHeight="1">
      <c r="A14" s="10">
        <v>8</v>
      </c>
      <c r="B14" s="71" t="s">
        <v>69</v>
      </c>
      <c r="C14" s="70" t="s">
        <v>112</v>
      </c>
      <c r="D14" s="70"/>
      <c r="E14" s="70">
        <v>6</v>
      </c>
      <c r="F14" s="6"/>
      <c r="G14" s="7">
        <f t="shared" si="0"/>
        <v>0</v>
      </c>
      <c r="H14" s="6"/>
      <c r="I14" s="6">
        <f t="shared" si="1"/>
        <v>0</v>
      </c>
      <c r="J14" s="6"/>
      <c r="K14" s="7">
        <f t="shared" si="2"/>
        <v>0</v>
      </c>
      <c r="L14" s="8">
        <f t="shared" si="3"/>
        <v>0</v>
      </c>
    </row>
    <row r="15" spans="1:12" ht="18.3" customHeight="1">
      <c r="A15" s="11">
        <v>9</v>
      </c>
      <c r="B15" s="71" t="s">
        <v>70</v>
      </c>
      <c r="C15" s="70" t="s">
        <v>113</v>
      </c>
      <c r="D15" s="70"/>
      <c r="E15" s="70">
        <v>15</v>
      </c>
      <c r="F15" s="7"/>
      <c r="G15" s="7">
        <f t="shared" si="0"/>
        <v>0</v>
      </c>
      <c r="H15" s="7"/>
      <c r="I15" s="6">
        <f t="shared" si="1"/>
        <v>0</v>
      </c>
      <c r="J15" s="7"/>
      <c r="K15" s="7">
        <f t="shared" si="2"/>
        <v>0</v>
      </c>
      <c r="L15" s="8">
        <f t="shared" si="3"/>
        <v>0</v>
      </c>
    </row>
    <row r="16" spans="1:12" ht="27" customHeight="1">
      <c r="A16" s="11">
        <v>10</v>
      </c>
      <c r="B16" s="71" t="s">
        <v>71</v>
      </c>
      <c r="C16" s="70" t="s">
        <v>113</v>
      </c>
      <c r="D16" s="70"/>
      <c r="E16" s="70">
        <v>192</v>
      </c>
      <c r="F16" s="6"/>
      <c r="G16" s="7">
        <f t="shared" si="0"/>
        <v>0</v>
      </c>
      <c r="H16" s="6"/>
      <c r="I16" s="6">
        <f t="shared" si="1"/>
        <v>0</v>
      </c>
      <c r="J16" s="6"/>
      <c r="K16" s="7">
        <f t="shared" si="2"/>
        <v>0</v>
      </c>
      <c r="L16" s="8">
        <f t="shared" si="3"/>
        <v>0</v>
      </c>
    </row>
    <row r="17" spans="1:12" ht="18.3" customHeight="1">
      <c r="A17" s="10">
        <v>11</v>
      </c>
      <c r="B17" s="71" t="s">
        <v>72</v>
      </c>
      <c r="C17" s="70" t="s">
        <v>113</v>
      </c>
      <c r="D17" s="70"/>
      <c r="E17" s="70">
        <v>130</v>
      </c>
      <c r="F17" s="7"/>
      <c r="G17" s="7">
        <f t="shared" si="0"/>
        <v>0</v>
      </c>
      <c r="H17" s="7"/>
      <c r="I17" s="6">
        <f t="shared" si="1"/>
        <v>0</v>
      </c>
      <c r="J17" s="7"/>
      <c r="K17" s="7">
        <f t="shared" si="2"/>
        <v>0</v>
      </c>
      <c r="L17" s="8">
        <f t="shared" si="3"/>
        <v>0</v>
      </c>
    </row>
    <row r="18" spans="1:12" ht="18.3" customHeight="1">
      <c r="A18" s="11">
        <v>12</v>
      </c>
      <c r="B18" s="71" t="s">
        <v>73</v>
      </c>
      <c r="C18" s="70" t="s">
        <v>40</v>
      </c>
      <c r="D18" s="70"/>
      <c r="E18" s="70">
        <v>150</v>
      </c>
      <c r="F18" s="7"/>
      <c r="G18" s="7">
        <f t="shared" si="0"/>
        <v>0</v>
      </c>
      <c r="H18" s="7"/>
      <c r="I18" s="6">
        <f t="shared" si="1"/>
        <v>0</v>
      </c>
      <c r="J18" s="7"/>
      <c r="K18" s="7">
        <f t="shared" si="2"/>
        <v>0</v>
      </c>
      <c r="L18" s="8">
        <f t="shared" si="3"/>
        <v>0</v>
      </c>
    </row>
    <row r="19" spans="1:12" ht="18.3" customHeight="1">
      <c r="A19" s="11">
        <v>13</v>
      </c>
      <c r="B19" s="68" t="s">
        <v>51</v>
      </c>
      <c r="C19" s="69" t="s">
        <v>41</v>
      </c>
      <c r="D19" s="69"/>
      <c r="E19" s="69"/>
      <c r="F19" s="7"/>
      <c r="G19" s="7">
        <f t="shared" si="0"/>
        <v>0</v>
      </c>
      <c r="H19" s="7"/>
      <c r="I19" s="6">
        <f t="shared" si="1"/>
        <v>0</v>
      </c>
      <c r="J19" s="7"/>
      <c r="K19" s="7">
        <f t="shared" si="2"/>
        <v>0</v>
      </c>
      <c r="L19" s="8">
        <f t="shared" si="3"/>
        <v>0</v>
      </c>
    </row>
    <row r="20" spans="1:12" ht="18.3" customHeight="1">
      <c r="A20" s="10">
        <v>14</v>
      </c>
      <c r="B20" s="68" t="s">
        <v>74</v>
      </c>
      <c r="C20" s="69" t="s">
        <v>46</v>
      </c>
      <c r="D20" s="69"/>
      <c r="E20" s="69">
        <v>1</v>
      </c>
      <c r="F20" s="7"/>
      <c r="G20" s="7">
        <f t="shared" si="0"/>
        <v>0</v>
      </c>
      <c r="H20" s="7"/>
      <c r="I20" s="6">
        <f t="shared" si="1"/>
        <v>0</v>
      </c>
      <c r="J20" s="7"/>
      <c r="K20" s="7">
        <f t="shared" si="2"/>
        <v>0</v>
      </c>
      <c r="L20" s="8">
        <f t="shared" si="3"/>
        <v>0</v>
      </c>
    </row>
    <row r="21" spans="1:12" ht="18.3" customHeight="1">
      <c r="A21" s="11">
        <v>15</v>
      </c>
      <c r="B21" s="68" t="s">
        <v>75</v>
      </c>
      <c r="C21" s="69" t="s">
        <v>46</v>
      </c>
      <c r="D21" s="69"/>
      <c r="E21" s="69">
        <v>1</v>
      </c>
      <c r="F21" s="7"/>
      <c r="G21" s="7">
        <f t="shared" si="0"/>
        <v>0</v>
      </c>
      <c r="H21" s="7"/>
      <c r="I21" s="6">
        <f t="shared" si="1"/>
        <v>0</v>
      </c>
      <c r="J21" s="7"/>
      <c r="K21" s="7">
        <f t="shared" si="2"/>
        <v>0</v>
      </c>
      <c r="L21" s="8">
        <f t="shared" si="3"/>
        <v>0</v>
      </c>
    </row>
    <row r="22" spans="1:12" ht="18.3" customHeight="1">
      <c r="A22" s="11">
        <v>16</v>
      </c>
      <c r="B22" s="68" t="s">
        <v>76</v>
      </c>
      <c r="C22" s="69" t="s">
        <v>114</v>
      </c>
      <c r="D22" s="69"/>
      <c r="E22" s="69">
        <v>2</v>
      </c>
      <c r="F22" s="7"/>
      <c r="G22" s="7">
        <f t="shared" si="0"/>
        <v>0</v>
      </c>
      <c r="H22" s="7"/>
      <c r="I22" s="6">
        <f t="shared" si="1"/>
        <v>0</v>
      </c>
      <c r="J22" s="7"/>
      <c r="K22" s="7">
        <f t="shared" si="2"/>
        <v>0</v>
      </c>
      <c r="L22" s="8">
        <f t="shared" si="3"/>
        <v>0</v>
      </c>
    </row>
    <row r="23" spans="1:12" ht="18.3" customHeight="1">
      <c r="A23" s="10">
        <v>17</v>
      </c>
      <c r="B23" s="68" t="s">
        <v>77</v>
      </c>
      <c r="C23" s="69" t="s">
        <v>46</v>
      </c>
      <c r="D23" s="69"/>
      <c r="E23" s="69">
        <v>2</v>
      </c>
      <c r="F23" s="7"/>
      <c r="G23" s="7">
        <f t="shared" si="0"/>
        <v>0</v>
      </c>
      <c r="H23" s="7"/>
      <c r="I23" s="6">
        <f t="shared" si="1"/>
        <v>0</v>
      </c>
      <c r="J23" s="7"/>
      <c r="K23" s="7">
        <f t="shared" si="2"/>
        <v>0</v>
      </c>
      <c r="L23" s="8">
        <f t="shared" si="3"/>
        <v>0</v>
      </c>
    </row>
    <row r="24" spans="1:12" ht="18.3" customHeight="1">
      <c r="A24" s="11">
        <v>18</v>
      </c>
      <c r="B24" s="68" t="s">
        <v>78</v>
      </c>
      <c r="C24" s="69" t="s">
        <v>46</v>
      </c>
      <c r="D24" s="69"/>
      <c r="E24" s="69">
        <v>1</v>
      </c>
      <c r="F24" s="7"/>
      <c r="G24" s="7">
        <f t="shared" si="0"/>
        <v>0</v>
      </c>
      <c r="H24" s="7"/>
      <c r="I24" s="6">
        <f t="shared" si="1"/>
        <v>0</v>
      </c>
      <c r="J24" s="7"/>
      <c r="K24" s="7">
        <f t="shared" si="2"/>
        <v>0</v>
      </c>
      <c r="L24" s="8">
        <f t="shared" si="3"/>
        <v>0</v>
      </c>
    </row>
    <row r="25" spans="1:12" ht="18.3" customHeight="1">
      <c r="A25" s="11">
        <v>19</v>
      </c>
      <c r="B25" s="68" t="s">
        <v>79</v>
      </c>
      <c r="C25" s="69" t="s">
        <v>104</v>
      </c>
      <c r="D25" s="69"/>
      <c r="E25" s="69">
        <v>1</v>
      </c>
      <c r="F25" s="7"/>
      <c r="G25" s="7">
        <f t="shared" si="0"/>
        <v>0</v>
      </c>
      <c r="H25" s="7"/>
      <c r="I25" s="6">
        <f t="shared" si="1"/>
        <v>0</v>
      </c>
      <c r="J25" s="7"/>
      <c r="K25" s="7">
        <f t="shared" si="2"/>
        <v>0</v>
      </c>
      <c r="L25" s="8">
        <f t="shared" si="3"/>
        <v>0</v>
      </c>
    </row>
    <row r="26" spans="1:12" ht="18.3" customHeight="1">
      <c r="A26" s="10">
        <v>20</v>
      </c>
      <c r="B26" s="68" t="s">
        <v>80</v>
      </c>
      <c r="C26" s="69" t="s">
        <v>46</v>
      </c>
      <c r="D26" s="69"/>
      <c r="E26" s="69">
        <v>2</v>
      </c>
      <c r="F26" s="7"/>
      <c r="G26" s="7">
        <f t="shared" si="0"/>
        <v>0</v>
      </c>
      <c r="H26" s="7"/>
      <c r="I26" s="6">
        <f t="shared" si="1"/>
        <v>0</v>
      </c>
      <c r="J26" s="7"/>
      <c r="K26" s="7">
        <f t="shared" si="2"/>
        <v>0</v>
      </c>
      <c r="L26" s="8">
        <f t="shared" si="3"/>
        <v>0</v>
      </c>
    </row>
    <row r="27" spans="1:12" ht="18.3" customHeight="1">
      <c r="A27" s="11">
        <v>21</v>
      </c>
      <c r="B27" s="68" t="s">
        <v>81</v>
      </c>
      <c r="C27" s="69" t="s">
        <v>46</v>
      </c>
      <c r="D27" s="69"/>
      <c r="E27" s="69">
        <v>20</v>
      </c>
      <c r="F27" s="7"/>
      <c r="G27" s="7">
        <f t="shared" si="0"/>
        <v>0</v>
      </c>
      <c r="H27" s="7"/>
      <c r="I27" s="6">
        <f t="shared" si="1"/>
        <v>0</v>
      </c>
      <c r="J27" s="7"/>
      <c r="K27" s="7">
        <f t="shared" si="2"/>
        <v>0</v>
      </c>
      <c r="L27" s="8">
        <f t="shared" si="3"/>
        <v>0</v>
      </c>
    </row>
    <row r="28" spans="1:12" ht="18.3" customHeight="1">
      <c r="A28" s="11"/>
      <c r="B28" s="68"/>
      <c r="C28" s="69"/>
      <c r="D28" s="6"/>
      <c r="E28" s="6"/>
      <c r="F28" s="7"/>
      <c r="G28" s="7">
        <f t="shared" ref="G28:G50" si="4">F28*E28</f>
        <v>0</v>
      </c>
      <c r="H28" s="7"/>
      <c r="I28" s="6">
        <f t="shared" ref="I28:I50" si="5">H28*E28</f>
        <v>0</v>
      </c>
      <c r="J28" s="7"/>
      <c r="K28" s="7">
        <f t="shared" ref="K28:K50" si="6">J28*E28</f>
        <v>0</v>
      </c>
      <c r="L28" s="8">
        <f t="shared" ref="L28:L50" si="7">K28+I28+G28</f>
        <v>0</v>
      </c>
    </row>
    <row r="29" spans="1:12" ht="18.3" customHeight="1">
      <c r="A29" s="11">
        <v>22</v>
      </c>
      <c r="B29" s="68" t="s">
        <v>82</v>
      </c>
      <c r="C29" s="69" t="s">
        <v>40</v>
      </c>
      <c r="D29" s="69"/>
      <c r="E29" s="69">
        <v>180</v>
      </c>
      <c r="F29" s="7"/>
      <c r="G29" s="7">
        <f t="shared" si="4"/>
        <v>0</v>
      </c>
      <c r="H29" s="7"/>
      <c r="I29" s="6">
        <f t="shared" si="5"/>
        <v>0</v>
      </c>
      <c r="J29" s="7"/>
      <c r="K29" s="7">
        <f t="shared" si="6"/>
        <v>0</v>
      </c>
      <c r="L29" s="8">
        <f t="shared" si="7"/>
        <v>0</v>
      </c>
    </row>
    <row r="30" spans="1:12" ht="27.3" customHeight="1">
      <c r="A30" s="11">
        <v>23</v>
      </c>
      <c r="B30" s="71" t="s">
        <v>83</v>
      </c>
      <c r="C30" s="70" t="s">
        <v>40</v>
      </c>
      <c r="D30" s="70"/>
      <c r="E30" s="70">
        <v>40</v>
      </c>
      <c r="F30" s="7"/>
      <c r="G30" s="7">
        <f t="shared" si="4"/>
        <v>0</v>
      </c>
      <c r="H30" s="7"/>
      <c r="I30" s="6">
        <f t="shared" si="5"/>
        <v>0</v>
      </c>
      <c r="J30" s="7"/>
      <c r="K30" s="7">
        <f t="shared" si="6"/>
        <v>0</v>
      </c>
      <c r="L30" s="8">
        <f t="shared" si="7"/>
        <v>0</v>
      </c>
    </row>
    <row r="31" spans="1:12" ht="18.3" customHeight="1">
      <c r="A31" s="11">
        <v>24</v>
      </c>
      <c r="B31" s="68" t="s">
        <v>84</v>
      </c>
      <c r="C31" s="69" t="s">
        <v>104</v>
      </c>
      <c r="D31" s="69"/>
      <c r="E31" s="69">
        <v>1</v>
      </c>
      <c r="F31" s="7"/>
      <c r="G31" s="7">
        <f t="shared" si="4"/>
        <v>0</v>
      </c>
      <c r="H31" s="7"/>
      <c r="I31" s="6">
        <f t="shared" si="5"/>
        <v>0</v>
      </c>
      <c r="J31" s="7"/>
      <c r="K31" s="7">
        <f t="shared" si="6"/>
        <v>0</v>
      </c>
      <c r="L31" s="8">
        <f t="shared" si="7"/>
        <v>0</v>
      </c>
    </row>
    <row r="32" spans="1:12" ht="30.6" customHeight="1">
      <c r="A32" s="11">
        <v>25</v>
      </c>
      <c r="B32" s="68" t="s">
        <v>85</v>
      </c>
      <c r="C32" s="69" t="s">
        <v>40</v>
      </c>
      <c r="D32" s="69"/>
      <c r="E32" s="69">
        <f>15*6</f>
        <v>90</v>
      </c>
      <c r="F32" s="7"/>
      <c r="G32" s="7">
        <f t="shared" si="4"/>
        <v>0</v>
      </c>
      <c r="H32" s="7"/>
      <c r="I32" s="6">
        <f t="shared" si="5"/>
        <v>0</v>
      </c>
      <c r="J32" s="7"/>
      <c r="K32" s="7">
        <f t="shared" si="6"/>
        <v>0</v>
      </c>
      <c r="L32" s="8">
        <f t="shared" si="7"/>
        <v>0</v>
      </c>
    </row>
    <row r="33" spans="1:12" ht="29.7" customHeight="1">
      <c r="A33" s="11">
        <v>26</v>
      </c>
      <c r="B33" s="71" t="s">
        <v>86</v>
      </c>
      <c r="C33" s="70" t="s">
        <v>46</v>
      </c>
      <c r="D33" s="70"/>
      <c r="E33" s="70">
        <v>2</v>
      </c>
      <c r="F33" s="7"/>
      <c r="G33" s="7">
        <f t="shared" si="4"/>
        <v>0</v>
      </c>
      <c r="H33" s="7"/>
      <c r="I33" s="6">
        <f t="shared" si="5"/>
        <v>0</v>
      </c>
      <c r="J33" s="7"/>
      <c r="K33" s="7">
        <f t="shared" si="6"/>
        <v>0</v>
      </c>
      <c r="L33" s="8">
        <f t="shared" si="7"/>
        <v>0</v>
      </c>
    </row>
    <row r="34" spans="1:12" ht="18.3" customHeight="1">
      <c r="A34" s="79"/>
      <c r="B34" s="80"/>
      <c r="C34" s="81"/>
      <c r="D34" s="82"/>
      <c r="E34" s="82"/>
      <c r="F34" s="83"/>
      <c r="G34" s="83"/>
      <c r="H34" s="83"/>
      <c r="I34" s="82"/>
      <c r="J34" s="83"/>
      <c r="K34" s="83"/>
      <c r="L34" s="84"/>
    </row>
    <row r="35" spans="1:12" ht="27" customHeight="1">
      <c r="A35" s="11">
        <v>27</v>
      </c>
      <c r="B35" s="78" t="s">
        <v>87</v>
      </c>
      <c r="C35" s="69"/>
      <c r="D35" s="69"/>
      <c r="E35" s="69"/>
      <c r="F35" s="7"/>
      <c r="G35" s="7">
        <f t="shared" si="4"/>
        <v>0</v>
      </c>
      <c r="H35" s="7"/>
      <c r="I35" s="6">
        <f t="shared" si="5"/>
        <v>0</v>
      </c>
      <c r="J35" s="7"/>
      <c r="K35" s="7">
        <f t="shared" si="6"/>
        <v>0</v>
      </c>
      <c r="L35" s="8">
        <f t="shared" si="7"/>
        <v>0</v>
      </c>
    </row>
    <row r="36" spans="1:12" ht="18.3" customHeight="1">
      <c r="A36" s="11">
        <v>28</v>
      </c>
      <c r="B36" s="68" t="s">
        <v>88</v>
      </c>
      <c r="C36" s="69" t="s">
        <v>40</v>
      </c>
      <c r="D36" s="69"/>
      <c r="E36" s="69">
        <v>150</v>
      </c>
      <c r="F36" s="7"/>
      <c r="G36" s="7">
        <f t="shared" si="4"/>
        <v>0</v>
      </c>
      <c r="H36" s="7"/>
      <c r="I36" s="6">
        <f t="shared" si="5"/>
        <v>0</v>
      </c>
      <c r="J36" s="7"/>
      <c r="K36" s="7">
        <f t="shared" si="6"/>
        <v>0</v>
      </c>
      <c r="L36" s="8">
        <f t="shared" si="7"/>
        <v>0</v>
      </c>
    </row>
    <row r="37" spans="1:12" ht="27.6" customHeight="1">
      <c r="A37" s="11">
        <v>29</v>
      </c>
      <c r="B37" s="68" t="s">
        <v>89</v>
      </c>
      <c r="C37" s="69" t="s">
        <v>43</v>
      </c>
      <c r="D37" s="69"/>
      <c r="E37" s="69">
        <v>3</v>
      </c>
      <c r="F37" s="7"/>
      <c r="G37" s="7">
        <f t="shared" si="4"/>
        <v>0</v>
      </c>
      <c r="H37" s="7"/>
      <c r="I37" s="6">
        <f t="shared" si="5"/>
        <v>0</v>
      </c>
      <c r="J37" s="7"/>
      <c r="K37" s="7">
        <f t="shared" si="6"/>
        <v>0</v>
      </c>
      <c r="L37" s="8">
        <f t="shared" si="7"/>
        <v>0</v>
      </c>
    </row>
    <row r="38" spans="1:12" ht="27.6" customHeight="1">
      <c r="A38" s="11">
        <v>30</v>
      </c>
      <c r="B38" s="68" t="s">
        <v>90</v>
      </c>
      <c r="C38" s="69" t="s">
        <v>46</v>
      </c>
      <c r="D38" s="69"/>
      <c r="E38" s="69">
        <v>150</v>
      </c>
      <c r="F38" s="7"/>
      <c r="G38" s="7">
        <f t="shared" si="4"/>
        <v>0</v>
      </c>
      <c r="H38" s="7"/>
      <c r="I38" s="6">
        <f t="shared" si="5"/>
        <v>0</v>
      </c>
      <c r="J38" s="7"/>
      <c r="K38" s="7">
        <f t="shared" si="6"/>
        <v>0</v>
      </c>
      <c r="L38" s="8">
        <f t="shared" si="7"/>
        <v>0</v>
      </c>
    </row>
    <row r="39" spans="1:12" ht="18.3" customHeight="1">
      <c r="A39" s="11">
        <v>31</v>
      </c>
      <c r="B39" s="68" t="s">
        <v>91</v>
      </c>
      <c r="C39" s="69" t="s">
        <v>46</v>
      </c>
      <c r="D39" s="69"/>
      <c r="E39" s="69">
        <v>8</v>
      </c>
      <c r="F39" s="7"/>
      <c r="G39" s="7">
        <f t="shared" si="4"/>
        <v>0</v>
      </c>
      <c r="H39" s="7"/>
      <c r="I39" s="6">
        <f t="shared" si="5"/>
        <v>0</v>
      </c>
      <c r="J39" s="7"/>
      <c r="K39" s="7">
        <f t="shared" si="6"/>
        <v>0</v>
      </c>
      <c r="L39" s="8">
        <f t="shared" si="7"/>
        <v>0</v>
      </c>
    </row>
    <row r="40" spans="1:12" ht="18.3" customHeight="1">
      <c r="A40" s="11">
        <v>32</v>
      </c>
      <c r="B40" s="68" t="s">
        <v>116</v>
      </c>
      <c r="C40" s="69"/>
      <c r="D40" s="6"/>
      <c r="E40" s="6"/>
      <c r="F40" s="7"/>
      <c r="G40" s="7">
        <f t="shared" si="4"/>
        <v>0</v>
      </c>
      <c r="H40" s="7"/>
      <c r="I40" s="6">
        <f t="shared" si="5"/>
        <v>0</v>
      </c>
      <c r="J40" s="7"/>
      <c r="K40" s="7">
        <f t="shared" si="6"/>
        <v>0</v>
      </c>
      <c r="L40" s="8">
        <f t="shared" si="7"/>
        <v>0</v>
      </c>
    </row>
    <row r="41" spans="1:12" ht="18.3" customHeight="1">
      <c r="A41" s="79"/>
      <c r="B41" s="80"/>
      <c r="C41" s="81"/>
      <c r="D41" s="82"/>
      <c r="E41" s="82"/>
      <c r="F41" s="83"/>
      <c r="G41" s="83"/>
      <c r="H41" s="83"/>
      <c r="I41" s="82"/>
      <c r="J41" s="83"/>
      <c r="K41" s="83"/>
      <c r="L41" s="84"/>
    </row>
    <row r="42" spans="1:12" ht="18.3" customHeight="1">
      <c r="A42" s="11">
        <v>33</v>
      </c>
      <c r="B42" s="68" t="s">
        <v>92</v>
      </c>
      <c r="C42" s="69" t="s">
        <v>113</v>
      </c>
      <c r="D42" s="69"/>
      <c r="E42" s="69">
        <v>190</v>
      </c>
      <c r="F42" s="7"/>
      <c r="G42" s="7">
        <f t="shared" si="4"/>
        <v>0</v>
      </c>
      <c r="H42" s="7"/>
      <c r="I42" s="6">
        <f t="shared" si="5"/>
        <v>0</v>
      </c>
      <c r="J42" s="7"/>
      <c r="K42" s="7">
        <f t="shared" si="6"/>
        <v>0</v>
      </c>
      <c r="L42" s="8">
        <f t="shared" si="7"/>
        <v>0</v>
      </c>
    </row>
    <row r="43" spans="1:12" ht="25.5" customHeight="1">
      <c r="A43" s="11">
        <v>34</v>
      </c>
      <c r="B43" s="71" t="s">
        <v>93</v>
      </c>
      <c r="C43" s="70" t="s">
        <v>115</v>
      </c>
      <c r="D43" s="70"/>
      <c r="E43" s="70">
        <v>68</v>
      </c>
      <c r="F43" s="7"/>
      <c r="G43" s="7">
        <f t="shared" si="4"/>
        <v>0</v>
      </c>
      <c r="H43" s="7"/>
      <c r="I43" s="6">
        <f t="shared" si="5"/>
        <v>0</v>
      </c>
      <c r="J43" s="7"/>
      <c r="K43" s="7">
        <f t="shared" si="6"/>
        <v>0</v>
      </c>
      <c r="L43" s="8">
        <f t="shared" si="7"/>
        <v>0</v>
      </c>
    </row>
    <row r="44" spans="1:12" ht="29.7" customHeight="1">
      <c r="A44" s="11">
        <v>35</v>
      </c>
      <c r="B44" s="68" t="s">
        <v>94</v>
      </c>
      <c r="C44" s="69" t="s">
        <v>115</v>
      </c>
      <c r="D44" s="69"/>
      <c r="E44" s="69">
        <v>144</v>
      </c>
      <c r="F44" s="7"/>
      <c r="G44" s="7">
        <f t="shared" si="4"/>
        <v>0</v>
      </c>
      <c r="H44" s="7"/>
      <c r="I44" s="6">
        <f t="shared" si="5"/>
        <v>0</v>
      </c>
      <c r="J44" s="7"/>
      <c r="K44" s="7">
        <f t="shared" si="6"/>
        <v>0</v>
      </c>
      <c r="L44" s="8">
        <f t="shared" si="7"/>
        <v>0</v>
      </c>
    </row>
    <row r="45" spans="1:12" ht="18.3" customHeight="1">
      <c r="A45" s="11">
        <v>36</v>
      </c>
      <c r="B45" s="68" t="s">
        <v>95</v>
      </c>
      <c r="C45" s="69" t="s">
        <v>115</v>
      </c>
      <c r="D45" s="69"/>
      <c r="E45" s="69">
        <v>520</v>
      </c>
      <c r="F45" s="7"/>
      <c r="G45" s="7">
        <f t="shared" si="4"/>
        <v>0</v>
      </c>
      <c r="H45" s="7"/>
      <c r="I45" s="6">
        <f t="shared" si="5"/>
        <v>0</v>
      </c>
      <c r="J45" s="7"/>
      <c r="K45" s="7">
        <f t="shared" si="6"/>
        <v>0</v>
      </c>
      <c r="L45" s="8">
        <f t="shared" si="7"/>
        <v>0</v>
      </c>
    </row>
    <row r="46" spans="1:12" ht="18.3" customHeight="1">
      <c r="A46" s="11">
        <v>37</v>
      </c>
      <c r="B46" s="68" t="s">
        <v>96</v>
      </c>
      <c r="C46" s="69" t="s">
        <v>115</v>
      </c>
      <c r="D46" s="69"/>
      <c r="E46" s="69">
        <v>60</v>
      </c>
      <c r="F46" s="7"/>
      <c r="G46" s="7">
        <f t="shared" si="4"/>
        <v>0</v>
      </c>
      <c r="H46" s="7"/>
      <c r="I46" s="6">
        <f t="shared" si="5"/>
        <v>0</v>
      </c>
      <c r="J46" s="7"/>
      <c r="K46" s="7">
        <f t="shared" si="6"/>
        <v>0</v>
      </c>
      <c r="L46" s="8">
        <f t="shared" si="7"/>
        <v>0</v>
      </c>
    </row>
    <row r="47" spans="1:12" ht="18.3" customHeight="1">
      <c r="A47" s="11">
        <v>38</v>
      </c>
      <c r="B47" s="71" t="s">
        <v>117</v>
      </c>
      <c r="C47" s="70" t="s">
        <v>43</v>
      </c>
      <c r="D47" s="70"/>
      <c r="E47" s="70">
        <v>1000</v>
      </c>
      <c r="F47" s="7"/>
      <c r="G47" s="7">
        <f t="shared" si="4"/>
        <v>0</v>
      </c>
      <c r="H47" s="7"/>
      <c r="I47" s="6">
        <f t="shared" si="5"/>
        <v>0</v>
      </c>
      <c r="J47" s="7"/>
      <c r="K47" s="7">
        <f t="shared" si="6"/>
        <v>0</v>
      </c>
      <c r="L47" s="8">
        <f t="shared" si="7"/>
        <v>0</v>
      </c>
    </row>
    <row r="48" spans="1:12" ht="18.3" customHeight="1">
      <c r="A48" s="11">
        <v>39</v>
      </c>
      <c r="B48" s="68" t="s">
        <v>33</v>
      </c>
      <c r="C48" s="69" t="s">
        <v>43</v>
      </c>
      <c r="D48" s="69"/>
      <c r="E48" s="69">
        <v>40</v>
      </c>
      <c r="F48" s="7"/>
      <c r="G48" s="7">
        <f t="shared" si="4"/>
        <v>0</v>
      </c>
      <c r="H48" s="7"/>
      <c r="I48" s="6">
        <f t="shared" si="5"/>
        <v>0</v>
      </c>
      <c r="J48" s="7"/>
      <c r="K48" s="7">
        <f t="shared" si="6"/>
        <v>0</v>
      </c>
      <c r="L48" s="8">
        <f>K48+I48+G48</f>
        <v>0</v>
      </c>
    </row>
    <row r="49" spans="1:254" ht="18.3" customHeight="1">
      <c r="A49" s="11">
        <v>40</v>
      </c>
      <c r="B49" s="68" t="s">
        <v>97</v>
      </c>
      <c r="C49" s="69" t="s">
        <v>45</v>
      </c>
      <c r="D49" s="69"/>
      <c r="E49" s="69">
        <v>3</v>
      </c>
      <c r="F49" s="7"/>
      <c r="G49" s="7">
        <f t="shared" si="4"/>
        <v>0</v>
      </c>
      <c r="H49" s="7"/>
      <c r="I49" s="6">
        <f t="shared" si="5"/>
        <v>0</v>
      </c>
      <c r="J49" s="7"/>
      <c r="K49" s="7">
        <f t="shared" si="6"/>
        <v>0</v>
      </c>
      <c r="L49" s="8">
        <f t="shared" si="7"/>
        <v>0</v>
      </c>
    </row>
    <row r="50" spans="1:254" ht="29.7" customHeight="1">
      <c r="A50" s="11">
        <v>41</v>
      </c>
      <c r="B50" s="68" t="s">
        <v>25</v>
      </c>
      <c r="C50" s="69" t="s">
        <v>46</v>
      </c>
      <c r="D50" s="69"/>
      <c r="E50" s="69">
        <v>15</v>
      </c>
      <c r="F50" s="7"/>
      <c r="G50" s="7">
        <f t="shared" si="4"/>
        <v>0</v>
      </c>
      <c r="H50" s="7"/>
      <c r="I50" s="6">
        <f t="shared" si="5"/>
        <v>0</v>
      </c>
      <c r="J50" s="7"/>
      <c r="K50" s="7">
        <f t="shared" si="6"/>
        <v>0</v>
      </c>
      <c r="L50" s="8">
        <f t="shared" si="7"/>
        <v>0</v>
      </c>
    </row>
    <row r="51" spans="1:254" ht="18.3" customHeight="1">
      <c r="A51" s="11">
        <v>42</v>
      </c>
      <c r="B51" s="68" t="s">
        <v>98</v>
      </c>
      <c r="C51" s="69"/>
      <c r="D51" s="6"/>
      <c r="E51" s="6"/>
      <c r="F51" s="7"/>
      <c r="G51" s="7">
        <f t="shared" si="0"/>
        <v>0</v>
      </c>
      <c r="H51" s="7"/>
      <c r="I51" s="6">
        <f t="shared" si="1"/>
        <v>0</v>
      </c>
      <c r="J51" s="7"/>
      <c r="K51" s="7">
        <f t="shared" si="2"/>
        <v>0</v>
      </c>
      <c r="L51" s="8">
        <f t="shared" si="3"/>
        <v>0</v>
      </c>
    </row>
    <row r="52" spans="1:254" ht="18.3" customHeight="1">
      <c r="A52" s="79"/>
      <c r="B52" s="80"/>
      <c r="C52" s="81"/>
      <c r="D52" s="82"/>
      <c r="E52" s="82"/>
      <c r="F52" s="83"/>
      <c r="G52" s="83"/>
      <c r="H52" s="83"/>
      <c r="I52" s="82"/>
      <c r="J52" s="83"/>
      <c r="K52" s="83"/>
      <c r="L52" s="84"/>
    </row>
    <row r="53" spans="1:254" ht="26.4" customHeight="1">
      <c r="A53" s="11">
        <v>43</v>
      </c>
      <c r="B53" s="71" t="s">
        <v>71</v>
      </c>
      <c r="C53" s="69" t="s">
        <v>118</v>
      </c>
      <c r="D53" s="69"/>
      <c r="E53" s="69">
        <v>9</v>
      </c>
      <c r="F53" s="7"/>
      <c r="G53" s="7">
        <f t="shared" si="0"/>
        <v>0</v>
      </c>
      <c r="H53" s="7"/>
      <c r="I53" s="6">
        <f t="shared" si="1"/>
        <v>0</v>
      </c>
      <c r="J53" s="7"/>
      <c r="K53" s="7">
        <f t="shared" si="2"/>
        <v>0</v>
      </c>
      <c r="L53" s="8">
        <f t="shared" si="3"/>
        <v>0</v>
      </c>
    </row>
    <row r="54" spans="1:254" ht="18.3" customHeight="1">
      <c r="A54" s="11">
        <v>44</v>
      </c>
      <c r="B54" s="68" t="s">
        <v>99</v>
      </c>
      <c r="C54" s="69" t="s">
        <v>118</v>
      </c>
      <c r="D54" s="69"/>
      <c r="E54" s="69">
        <v>2</v>
      </c>
      <c r="F54" s="7"/>
      <c r="G54" s="7">
        <f t="shared" si="0"/>
        <v>0</v>
      </c>
      <c r="H54" s="7"/>
      <c r="I54" s="6">
        <f t="shared" si="1"/>
        <v>0</v>
      </c>
      <c r="J54" s="7"/>
      <c r="K54" s="7">
        <f t="shared" si="2"/>
        <v>0</v>
      </c>
      <c r="L54" s="8">
        <f t="shared" si="3"/>
        <v>0</v>
      </c>
    </row>
    <row r="55" spans="1:254" ht="18.3" customHeight="1">
      <c r="A55" s="11">
        <v>45</v>
      </c>
      <c r="B55" s="68" t="s">
        <v>100</v>
      </c>
      <c r="C55" s="69" t="s">
        <v>104</v>
      </c>
      <c r="D55" s="69"/>
      <c r="E55" s="69">
        <v>1</v>
      </c>
      <c r="F55" s="7"/>
      <c r="G55" s="7">
        <f t="shared" si="0"/>
        <v>0</v>
      </c>
      <c r="H55" s="7"/>
      <c r="I55" s="6">
        <f t="shared" si="1"/>
        <v>0</v>
      </c>
      <c r="J55" s="7"/>
      <c r="K55" s="7">
        <f t="shared" si="2"/>
        <v>0</v>
      </c>
      <c r="L55" s="8">
        <f t="shared" si="3"/>
        <v>0</v>
      </c>
    </row>
    <row r="56" spans="1:254" ht="21.9" customHeight="1">
      <c r="A56" s="11">
        <v>46</v>
      </c>
      <c r="B56" s="68" t="s">
        <v>101</v>
      </c>
      <c r="C56" s="69" t="s">
        <v>104</v>
      </c>
      <c r="D56" s="69"/>
      <c r="E56" s="69">
        <v>1</v>
      </c>
      <c r="F56" s="7"/>
      <c r="G56" s="7">
        <f t="shared" si="0"/>
        <v>0</v>
      </c>
      <c r="H56" s="7"/>
      <c r="I56" s="6">
        <f t="shared" si="1"/>
        <v>0</v>
      </c>
      <c r="J56" s="7"/>
      <c r="K56" s="7">
        <f t="shared" si="2"/>
        <v>0</v>
      </c>
      <c r="L56" s="8">
        <f t="shared" si="3"/>
        <v>0</v>
      </c>
    </row>
    <row r="57" spans="1:254" ht="18.3" customHeight="1">
      <c r="A57" s="11">
        <v>47</v>
      </c>
      <c r="B57" s="68" t="s">
        <v>102</v>
      </c>
      <c r="C57" s="69" t="s">
        <v>104</v>
      </c>
      <c r="D57" s="69"/>
      <c r="E57" s="69">
        <v>1</v>
      </c>
      <c r="F57" s="7"/>
      <c r="G57" s="7">
        <f t="shared" ref="G57" si="8">F57*E57</f>
        <v>0</v>
      </c>
      <c r="H57" s="7"/>
      <c r="I57" s="6">
        <f t="shared" ref="I57" si="9">H57*E57</f>
        <v>0</v>
      </c>
      <c r="J57" s="7"/>
      <c r="K57" s="7">
        <f t="shared" ref="K57" si="10">J57*E57</f>
        <v>0</v>
      </c>
      <c r="L57" s="8">
        <f t="shared" ref="L57" si="11">K57+I57+G57</f>
        <v>0</v>
      </c>
    </row>
    <row r="58" spans="1:254">
      <c r="A58" s="72"/>
      <c r="B58" s="73" t="s">
        <v>2</v>
      </c>
      <c r="C58" s="74" t="s">
        <v>3</v>
      </c>
      <c r="D58" s="74"/>
      <c r="E58" s="74"/>
      <c r="F58" s="74"/>
      <c r="G58" s="75"/>
      <c r="H58" s="75"/>
      <c r="I58" s="75"/>
      <c r="J58" s="75"/>
      <c r="K58" s="75"/>
      <c r="L58" s="15">
        <f>SUM(L7:L57)</f>
        <v>0</v>
      </c>
      <c r="M58" s="16"/>
    </row>
    <row r="59" spans="1:254">
      <c r="A59" s="2"/>
      <c r="B59" s="50" t="s">
        <v>4</v>
      </c>
      <c r="C59" s="6" t="s">
        <v>5</v>
      </c>
      <c r="D59" s="6"/>
      <c r="E59" s="17">
        <v>0.1</v>
      </c>
      <c r="F59" s="6"/>
      <c r="G59" s="6"/>
      <c r="H59" s="6"/>
      <c r="I59" s="6"/>
      <c r="J59" s="6"/>
      <c r="K59" s="6"/>
      <c r="L59" s="12">
        <f>L58*0.1</f>
        <v>0</v>
      </c>
    </row>
    <row r="60" spans="1:254">
      <c r="A60" s="2"/>
      <c r="B60" s="50" t="s">
        <v>2</v>
      </c>
      <c r="C60" s="6" t="s">
        <v>3</v>
      </c>
      <c r="D60" s="6"/>
      <c r="E60" s="6"/>
      <c r="F60" s="6"/>
      <c r="G60" s="6"/>
      <c r="H60" s="6"/>
      <c r="I60" s="6"/>
      <c r="J60" s="6"/>
      <c r="K60" s="6"/>
      <c r="L60" s="12">
        <f>L58+L59</f>
        <v>0</v>
      </c>
    </row>
    <row r="61" spans="1:254">
      <c r="A61" s="2"/>
      <c r="B61" s="50" t="s">
        <v>6</v>
      </c>
      <c r="C61" s="6" t="s">
        <v>5</v>
      </c>
      <c r="D61" s="6"/>
      <c r="E61" s="17">
        <v>0.08</v>
      </c>
      <c r="F61" s="6"/>
      <c r="G61" s="6"/>
      <c r="H61" s="6"/>
      <c r="I61" s="6"/>
      <c r="J61" s="6"/>
      <c r="K61" s="6"/>
      <c r="L61" s="12">
        <f>L60*0.08</f>
        <v>0</v>
      </c>
    </row>
    <row r="62" spans="1:254">
      <c r="A62" s="2"/>
      <c r="B62" s="50" t="s">
        <v>2</v>
      </c>
      <c r="C62" s="6" t="s">
        <v>3</v>
      </c>
      <c r="D62" s="6"/>
      <c r="E62" s="6"/>
      <c r="F62" s="6"/>
      <c r="G62" s="6"/>
      <c r="H62" s="6"/>
      <c r="I62" s="6"/>
      <c r="J62" s="6"/>
      <c r="K62" s="6"/>
      <c r="L62" s="12">
        <f>SUM(L60:L61)</f>
        <v>0</v>
      </c>
    </row>
    <row r="63" spans="1:254" s="26" customFormat="1" ht="15">
      <c r="A63" s="18"/>
      <c r="B63" s="51" t="s">
        <v>56</v>
      </c>
      <c r="C63" s="43">
        <v>0.03</v>
      </c>
      <c r="D63" s="44"/>
      <c r="E63" s="43">
        <v>0.03</v>
      </c>
      <c r="F63" s="45"/>
      <c r="G63" s="46"/>
      <c r="H63" s="46"/>
      <c r="I63" s="47"/>
      <c r="J63" s="48"/>
      <c r="K63" s="47"/>
      <c r="L63" s="49">
        <f>L62*0.03</f>
        <v>0</v>
      </c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  <c r="BF63" s="25"/>
      <c r="BG63" s="25"/>
      <c r="BH63" s="25"/>
      <c r="BI63" s="25"/>
      <c r="BJ63" s="25"/>
      <c r="BK63" s="25"/>
      <c r="BL63" s="25"/>
      <c r="BM63" s="25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BZ63" s="25"/>
      <c r="CA63" s="25"/>
      <c r="CB63" s="25"/>
      <c r="CC63" s="25"/>
      <c r="CD63" s="25"/>
      <c r="CE63" s="25"/>
      <c r="CF63" s="25"/>
      <c r="CG63" s="25"/>
      <c r="CH63" s="25"/>
      <c r="CI63" s="25"/>
      <c r="CJ63" s="25"/>
      <c r="CK63" s="25"/>
      <c r="CL63" s="25"/>
      <c r="CM63" s="25"/>
      <c r="CN63" s="25"/>
      <c r="CO63" s="25"/>
      <c r="CP63" s="25"/>
      <c r="CQ63" s="25"/>
      <c r="CR63" s="25"/>
      <c r="CS63" s="25"/>
      <c r="CT63" s="25"/>
      <c r="CU63" s="25"/>
      <c r="CV63" s="25"/>
      <c r="CW63" s="25"/>
      <c r="CX63" s="25"/>
      <c r="CY63" s="25"/>
      <c r="CZ63" s="25"/>
      <c r="DA63" s="25"/>
      <c r="DB63" s="25"/>
      <c r="DC63" s="25"/>
      <c r="DD63" s="25"/>
      <c r="DE63" s="25"/>
      <c r="DF63" s="25"/>
      <c r="DG63" s="25"/>
      <c r="DH63" s="25"/>
      <c r="DI63" s="25"/>
      <c r="DJ63" s="25"/>
      <c r="DK63" s="25"/>
      <c r="DL63" s="25"/>
      <c r="DM63" s="25"/>
      <c r="DN63" s="25"/>
      <c r="DO63" s="25"/>
      <c r="DP63" s="25"/>
      <c r="DQ63" s="25"/>
      <c r="DR63" s="25"/>
      <c r="DS63" s="25"/>
      <c r="DT63" s="25"/>
      <c r="DU63" s="25"/>
      <c r="DV63" s="25"/>
      <c r="DW63" s="25"/>
      <c r="DX63" s="25"/>
      <c r="DY63" s="25"/>
      <c r="DZ63" s="25"/>
      <c r="EA63" s="25"/>
      <c r="EB63" s="25"/>
      <c r="EC63" s="25"/>
      <c r="ED63" s="25"/>
      <c r="EE63" s="25"/>
      <c r="EF63" s="25"/>
      <c r="EG63" s="25"/>
      <c r="EH63" s="25"/>
      <c r="EI63" s="25"/>
      <c r="EJ63" s="25"/>
      <c r="EK63" s="25"/>
      <c r="EL63" s="25"/>
      <c r="EM63" s="25"/>
      <c r="EN63" s="25"/>
      <c r="EO63" s="25"/>
      <c r="EP63" s="25"/>
      <c r="EQ63" s="25"/>
      <c r="ER63" s="25"/>
      <c r="ES63" s="25"/>
      <c r="ET63" s="25"/>
      <c r="EU63" s="25"/>
      <c r="EV63" s="25"/>
      <c r="EW63" s="25"/>
      <c r="EX63" s="25"/>
      <c r="EY63" s="25"/>
      <c r="EZ63" s="25"/>
      <c r="FA63" s="25"/>
      <c r="FB63" s="25"/>
      <c r="FC63" s="25"/>
      <c r="FD63" s="25"/>
      <c r="FE63" s="25"/>
      <c r="FF63" s="25"/>
      <c r="FG63" s="25"/>
      <c r="FH63" s="25"/>
      <c r="FI63" s="25"/>
      <c r="FJ63" s="25"/>
      <c r="FK63" s="25"/>
      <c r="FL63" s="25"/>
      <c r="FM63" s="25"/>
      <c r="FN63" s="25"/>
      <c r="FO63" s="25"/>
      <c r="FP63" s="25"/>
      <c r="FQ63" s="25"/>
      <c r="FR63" s="25"/>
      <c r="FS63" s="25"/>
      <c r="FT63" s="25"/>
      <c r="FU63" s="25"/>
      <c r="FV63" s="25"/>
      <c r="FW63" s="25"/>
      <c r="FX63" s="25"/>
      <c r="FY63" s="25"/>
      <c r="FZ63" s="25"/>
      <c r="GA63" s="25"/>
      <c r="GB63" s="25"/>
      <c r="GC63" s="25"/>
      <c r="GD63" s="25"/>
      <c r="GE63" s="25"/>
      <c r="GF63" s="25"/>
      <c r="GG63" s="25"/>
      <c r="GH63" s="25"/>
      <c r="GI63" s="25"/>
      <c r="GJ63" s="25"/>
      <c r="GK63" s="25"/>
      <c r="GL63" s="25"/>
      <c r="GM63" s="25"/>
      <c r="GN63" s="25"/>
      <c r="GO63" s="25"/>
      <c r="GP63" s="25"/>
      <c r="GQ63" s="25"/>
      <c r="GR63" s="25"/>
      <c r="GS63" s="25"/>
      <c r="GT63" s="25"/>
      <c r="GU63" s="25"/>
      <c r="GV63" s="25"/>
      <c r="GW63" s="25"/>
      <c r="GX63" s="25"/>
      <c r="GY63" s="25"/>
      <c r="GZ63" s="25"/>
      <c r="HA63" s="25"/>
      <c r="HB63" s="25"/>
      <c r="HC63" s="25"/>
      <c r="HD63" s="25"/>
      <c r="HE63" s="25"/>
      <c r="HF63" s="25"/>
      <c r="HG63" s="25"/>
      <c r="HH63" s="25"/>
      <c r="HI63" s="25"/>
      <c r="HJ63" s="25"/>
      <c r="HK63" s="25"/>
      <c r="HL63" s="25"/>
      <c r="HM63" s="25"/>
      <c r="HN63" s="25"/>
      <c r="HO63" s="25"/>
      <c r="HP63" s="25"/>
      <c r="HQ63" s="25"/>
      <c r="HR63" s="25"/>
      <c r="HS63" s="25"/>
      <c r="HT63" s="25"/>
      <c r="HU63" s="25"/>
      <c r="HV63" s="25"/>
      <c r="HW63" s="25"/>
      <c r="HX63" s="25"/>
      <c r="HY63" s="25"/>
      <c r="HZ63" s="25"/>
      <c r="IA63" s="25"/>
      <c r="IB63" s="25"/>
      <c r="IC63" s="25"/>
      <c r="ID63" s="25"/>
      <c r="IE63" s="25"/>
      <c r="IF63" s="25"/>
      <c r="IG63" s="25"/>
      <c r="IH63" s="25"/>
      <c r="II63" s="25"/>
      <c r="IJ63" s="25"/>
      <c r="IK63" s="25"/>
      <c r="IL63" s="25"/>
      <c r="IM63" s="25"/>
      <c r="IN63" s="25"/>
      <c r="IO63" s="25"/>
      <c r="IP63" s="25"/>
      <c r="IQ63" s="25"/>
      <c r="IR63" s="25"/>
      <c r="IS63" s="25"/>
      <c r="IT63" s="25"/>
    </row>
    <row r="64" spans="1:254" s="26" customFormat="1" ht="15">
      <c r="A64" s="18"/>
      <c r="B64" s="52" t="s">
        <v>2</v>
      </c>
      <c r="C64" s="27"/>
      <c r="D64" s="20"/>
      <c r="E64" s="28"/>
      <c r="F64" s="21"/>
      <c r="G64" s="22"/>
      <c r="H64" s="22"/>
      <c r="I64" s="23"/>
      <c r="J64" s="24"/>
      <c r="K64" s="23"/>
      <c r="L64" s="29">
        <f>L62+L63</f>
        <v>0</v>
      </c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  <c r="BF64" s="25"/>
      <c r="BG64" s="25"/>
      <c r="BH64" s="25"/>
      <c r="BI64" s="25"/>
      <c r="BJ64" s="25"/>
      <c r="BK64" s="25"/>
      <c r="BL64" s="25"/>
      <c r="BM64" s="25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BZ64" s="25"/>
      <c r="CA64" s="25"/>
      <c r="CB64" s="25"/>
      <c r="CC64" s="25"/>
      <c r="CD64" s="25"/>
      <c r="CE64" s="25"/>
      <c r="CF64" s="25"/>
      <c r="CG64" s="25"/>
      <c r="CH64" s="25"/>
      <c r="CI64" s="25"/>
      <c r="CJ64" s="25"/>
      <c r="CK64" s="25"/>
      <c r="CL64" s="25"/>
      <c r="CM64" s="25"/>
      <c r="CN64" s="25"/>
      <c r="CO64" s="25"/>
      <c r="CP64" s="25"/>
      <c r="CQ64" s="25"/>
      <c r="CR64" s="25"/>
      <c r="CS64" s="25"/>
      <c r="CT64" s="25"/>
      <c r="CU64" s="25"/>
      <c r="CV64" s="25"/>
      <c r="CW64" s="25"/>
      <c r="CX64" s="25"/>
      <c r="CY64" s="25"/>
      <c r="CZ64" s="25"/>
      <c r="DA64" s="25"/>
      <c r="DB64" s="25"/>
      <c r="DC64" s="25"/>
      <c r="DD64" s="25"/>
      <c r="DE64" s="25"/>
      <c r="DF64" s="25"/>
      <c r="DG64" s="25"/>
      <c r="DH64" s="25"/>
      <c r="DI64" s="25"/>
      <c r="DJ64" s="25"/>
      <c r="DK64" s="25"/>
      <c r="DL64" s="25"/>
      <c r="DM64" s="25"/>
      <c r="DN64" s="25"/>
      <c r="DO64" s="25"/>
      <c r="DP64" s="25"/>
      <c r="DQ64" s="25"/>
      <c r="DR64" s="25"/>
      <c r="DS64" s="25"/>
      <c r="DT64" s="25"/>
      <c r="DU64" s="25"/>
      <c r="DV64" s="25"/>
      <c r="DW64" s="25"/>
      <c r="DX64" s="25"/>
      <c r="DY64" s="25"/>
      <c r="DZ64" s="25"/>
      <c r="EA64" s="25"/>
      <c r="EB64" s="25"/>
      <c r="EC64" s="25"/>
      <c r="ED64" s="25"/>
      <c r="EE64" s="25"/>
      <c r="EF64" s="25"/>
      <c r="EG64" s="25"/>
      <c r="EH64" s="25"/>
      <c r="EI64" s="25"/>
      <c r="EJ64" s="25"/>
      <c r="EK64" s="25"/>
      <c r="EL64" s="25"/>
      <c r="EM64" s="25"/>
      <c r="EN64" s="25"/>
      <c r="EO64" s="25"/>
      <c r="EP64" s="25"/>
      <c r="EQ64" s="25"/>
      <c r="ER64" s="25"/>
      <c r="ES64" s="25"/>
      <c r="ET64" s="25"/>
      <c r="EU64" s="25"/>
      <c r="EV64" s="25"/>
      <c r="EW64" s="25"/>
      <c r="EX64" s="25"/>
      <c r="EY64" s="25"/>
      <c r="EZ64" s="25"/>
      <c r="FA64" s="25"/>
      <c r="FB64" s="25"/>
      <c r="FC64" s="25"/>
      <c r="FD64" s="25"/>
      <c r="FE64" s="25"/>
      <c r="FF64" s="25"/>
      <c r="FG64" s="25"/>
      <c r="FH64" s="25"/>
      <c r="FI64" s="25"/>
      <c r="FJ64" s="25"/>
      <c r="FK64" s="25"/>
      <c r="FL64" s="25"/>
      <c r="FM64" s="25"/>
      <c r="FN64" s="25"/>
      <c r="FO64" s="25"/>
      <c r="FP64" s="25"/>
      <c r="FQ64" s="25"/>
      <c r="FR64" s="25"/>
      <c r="FS64" s="25"/>
      <c r="FT64" s="25"/>
      <c r="FU64" s="25"/>
      <c r="FV64" s="25"/>
      <c r="FW64" s="25"/>
      <c r="FX64" s="25"/>
      <c r="FY64" s="25"/>
      <c r="FZ64" s="25"/>
      <c r="GA64" s="25"/>
      <c r="GB64" s="25"/>
      <c r="GC64" s="25"/>
      <c r="GD64" s="25"/>
      <c r="GE64" s="25"/>
      <c r="GF64" s="25"/>
      <c r="GG64" s="25"/>
      <c r="GH64" s="25"/>
      <c r="GI64" s="25"/>
      <c r="GJ64" s="25"/>
      <c r="GK64" s="25"/>
      <c r="GL64" s="25"/>
      <c r="GM64" s="25"/>
      <c r="GN64" s="25"/>
      <c r="GO64" s="25"/>
      <c r="GP64" s="25"/>
      <c r="GQ64" s="25"/>
      <c r="GR64" s="25"/>
      <c r="GS64" s="25"/>
      <c r="GT64" s="25"/>
      <c r="GU64" s="25"/>
      <c r="GV64" s="25"/>
      <c r="GW64" s="25"/>
      <c r="GX64" s="25"/>
      <c r="GY64" s="25"/>
      <c r="GZ64" s="25"/>
      <c r="HA64" s="25"/>
      <c r="HB64" s="25"/>
      <c r="HC64" s="25"/>
      <c r="HD64" s="25"/>
      <c r="HE64" s="25"/>
      <c r="HF64" s="25"/>
      <c r="HG64" s="25"/>
      <c r="HH64" s="25"/>
      <c r="HI64" s="25"/>
      <c r="HJ64" s="25"/>
      <c r="HK64" s="25"/>
      <c r="HL64" s="25"/>
      <c r="HM64" s="25"/>
      <c r="HN64" s="25"/>
      <c r="HO64" s="25"/>
      <c r="HP64" s="25"/>
      <c r="HQ64" s="25"/>
      <c r="HR64" s="25"/>
      <c r="HS64" s="25"/>
      <c r="HT64" s="25"/>
      <c r="HU64" s="25"/>
      <c r="HV64" s="25"/>
      <c r="HW64" s="25"/>
      <c r="HX64" s="25"/>
      <c r="HY64" s="25"/>
      <c r="HZ64" s="25"/>
      <c r="IA64" s="25"/>
      <c r="IB64" s="25"/>
      <c r="IC64" s="25"/>
      <c r="ID64" s="25"/>
      <c r="IE64" s="25"/>
      <c r="IF64" s="25"/>
      <c r="IG64" s="25"/>
      <c r="IH64" s="25"/>
      <c r="II64" s="25"/>
      <c r="IJ64" s="25"/>
      <c r="IK64" s="25"/>
      <c r="IL64" s="25"/>
      <c r="IM64" s="25"/>
      <c r="IN64" s="25"/>
      <c r="IO64" s="25"/>
      <c r="IP64" s="25"/>
      <c r="IQ64" s="25"/>
      <c r="IR64" s="25"/>
      <c r="IS64" s="25"/>
      <c r="IT64" s="25"/>
    </row>
    <row r="65" spans="1:254" s="26" customFormat="1">
      <c r="A65" s="30"/>
      <c r="B65" s="53" t="s">
        <v>57</v>
      </c>
      <c r="C65" s="19">
        <v>0.18</v>
      </c>
      <c r="D65" s="32"/>
      <c r="E65" s="33">
        <v>0.18</v>
      </c>
      <c r="F65" s="31"/>
      <c r="G65" s="31"/>
      <c r="H65" s="32"/>
      <c r="I65" s="30"/>
      <c r="J65" s="34"/>
      <c r="K65" s="30"/>
      <c r="L65" s="35">
        <f>L64*0.18</f>
        <v>0</v>
      </c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6"/>
      <c r="CE65" s="36"/>
      <c r="CF65" s="36"/>
      <c r="CG65" s="36"/>
      <c r="CH65" s="36"/>
      <c r="CI65" s="36"/>
      <c r="CJ65" s="36"/>
      <c r="CK65" s="36"/>
      <c r="CL65" s="36"/>
      <c r="CM65" s="36"/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6"/>
      <c r="FT65" s="36"/>
      <c r="FU65" s="36"/>
      <c r="FV65" s="36"/>
      <c r="FW65" s="36"/>
      <c r="FX65" s="36"/>
      <c r="FY65" s="36"/>
      <c r="FZ65" s="36"/>
      <c r="GA65" s="36"/>
      <c r="GB65" s="36"/>
      <c r="GC65" s="36"/>
      <c r="GD65" s="36"/>
      <c r="GE65" s="36"/>
      <c r="GF65" s="36"/>
      <c r="GG65" s="36"/>
      <c r="GH65" s="36"/>
      <c r="GI65" s="36"/>
      <c r="GJ65" s="36"/>
      <c r="GK65" s="36"/>
      <c r="GL65" s="36"/>
      <c r="GM65" s="36"/>
      <c r="GN65" s="36"/>
      <c r="GO65" s="36"/>
      <c r="GP65" s="36"/>
      <c r="GQ65" s="36"/>
      <c r="GR65" s="36"/>
      <c r="GS65" s="36"/>
      <c r="GT65" s="36"/>
      <c r="GU65" s="36"/>
      <c r="GV65" s="36"/>
      <c r="GW65" s="36"/>
      <c r="GX65" s="36"/>
      <c r="GY65" s="36"/>
      <c r="GZ65" s="36"/>
      <c r="HA65" s="36"/>
      <c r="HB65" s="36"/>
      <c r="HC65" s="36"/>
      <c r="HD65" s="36"/>
      <c r="HE65" s="36"/>
      <c r="HF65" s="36"/>
      <c r="HG65" s="36"/>
      <c r="HH65" s="36"/>
      <c r="HI65" s="36"/>
      <c r="HJ65" s="36"/>
      <c r="HK65" s="36"/>
      <c r="HL65" s="36"/>
      <c r="HM65" s="36"/>
      <c r="HN65" s="36"/>
      <c r="HO65" s="36"/>
      <c r="HP65" s="36"/>
      <c r="HQ65" s="36"/>
      <c r="HR65" s="36"/>
      <c r="HS65" s="36"/>
      <c r="HT65" s="36"/>
      <c r="HU65" s="36"/>
      <c r="HV65" s="36"/>
      <c r="HW65" s="36"/>
      <c r="HX65" s="36"/>
      <c r="HY65" s="36"/>
      <c r="HZ65" s="36"/>
      <c r="IA65" s="36"/>
      <c r="IB65" s="36"/>
      <c r="IC65" s="36"/>
      <c r="ID65" s="36"/>
      <c r="IE65" s="36"/>
      <c r="IF65" s="36"/>
      <c r="IG65" s="36"/>
      <c r="IH65" s="36"/>
      <c r="II65" s="36"/>
      <c r="IJ65" s="36"/>
      <c r="IK65" s="36"/>
      <c r="IL65" s="36"/>
      <c r="IM65" s="36"/>
      <c r="IN65" s="36"/>
      <c r="IO65" s="36"/>
      <c r="IP65" s="36"/>
      <c r="IQ65" s="36"/>
      <c r="IR65" s="36"/>
      <c r="IS65" s="36"/>
      <c r="IT65" s="36"/>
    </row>
    <row r="66" spans="1:254" s="26" customFormat="1" ht="31.5" customHeight="1">
      <c r="A66" s="30"/>
      <c r="B66" s="54" t="s">
        <v>58</v>
      </c>
      <c r="C66" s="28"/>
      <c r="D66" s="37"/>
      <c r="E66" s="31"/>
      <c r="F66" s="31"/>
      <c r="G66" s="31"/>
      <c r="H66" s="32"/>
      <c r="I66" s="30"/>
      <c r="J66" s="34"/>
      <c r="K66" s="34"/>
      <c r="L66" s="38">
        <f>L64+L65</f>
        <v>0</v>
      </c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/>
      <c r="DQ66" s="36"/>
      <c r="DR66" s="36"/>
      <c r="DS66" s="36"/>
      <c r="DT66" s="36"/>
      <c r="DU66" s="36"/>
      <c r="DV66" s="36"/>
      <c r="DW66" s="36"/>
      <c r="DX66" s="36"/>
      <c r="DY66" s="36"/>
      <c r="DZ66" s="36"/>
      <c r="EA66" s="36"/>
      <c r="EB66" s="36"/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6"/>
      <c r="FT66" s="36"/>
      <c r="FU66" s="36"/>
      <c r="FV66" s="36"/>
      <c r="FW66" s="36"/>
      <c r="FX66" s="36"/>
      <c r="FY66" s="36"/>
      <c r="FZ66" s="36"/>
      <c r="GA66" s="36"/>
      <c r="GB66" s="36"/>
      <c r="GC66" s="36"/>
      <c r="GD66" s="36"/>
      <c r="GE66" s="36"/>
      <c r="GF66" s="36"/>
      <c r="GG66" s="36"/>
      <c r="GH66" s="36"/>
      <c r="GI66" s="36"/>
      <c r="GJ66" s="36"/>
      <c r="GK66" s="36"/>
      <c r="GL66" s="36"/>
      <c r="GM66" s="36"/>
      <c r="GN66" s="36"/>
      <c r="GO66" s="36"/>
      <c r="GP66" s="36"/>
      <c r="GQ66" s="36"/>
      <c r="GR66" s="36"/>
      <c r="GS66" s="36"/>
      <c r="GT66" s="36"/>
      <c r="GU66" s="36"/>
      <c r="GV66" s="36"/>
      <c r="GW66" s="36"/>
      <c r="GX66" s="36"/>
      <c r="GY66" s="36"/>
      <c r="GZ66" s="36"/>
      <c r="HA66" s="36"/>
      <c r="HB66" s="36"/>
      <c r="HC66" s="36"/>
      <c r="HD66" s="36"/>
      <c r="HE66" s="36"/>
      <c r="HF66" s="36"/>
      <c r="HG66" s="36"/>
      <c r="HH66" s="36"/>
      <c r="HI66" s="36"/>
      <c r="HJ66" s="36"/>
      <c r="HK66" s="36"/>
      <c r="HL66" s="36"/>
      <c r="HM66" s="36"/>
      <c r="HN66" s="36"/>
      <c r="HO66" s="36"/>
      <c r="HP66" s="36"/>
      <c r="HQ66" s="36"/>
      <c r="HR66" s="36"/>
      <c r="HS66" s="36"/>
      <c r="HT66" s="36"/>
      <c r="HU66" s="36"/>
      <c r="HV66" s="36"/>
      <c r="HW66" s="36"/>
      <c r="HX66" s="36"/>
      <c r="HY66" s="36"/>
      <c r="HZ66" s="36"/>
      <c r="IA66" s="36"/>
      <c r="IB66" s="36"/>
      <c r="IC66" s="36"/>
      <c r="ID66" s="36"/>
      <c r="IE66" s="36"/>
      <c r="IF66" s="36"/>
      <c r="IG66" s="36"/>
      <c r="IH66" s="36"/>
      <c r="II66" s="36"/>
      <c r="IJ66" s="36"/>
      <c r="IK66" s="36"/>
      <c r="IL66" s="36"/>
      <c r="IM66" s="36"/>
      <c r="IN66" s="36"/>
      <c r="IO66" s="36"/>
      <c r="IP66" s="36"/>
      <c r="IQ66" s="36"/>
      <c r="IR66" s="36"/>
      <c r="IS66" s="36"/>
      <c r="IT66" s="36"/>
    </row>
    <row r="68" spans="1:254">
      <c r="C68" s="55"/>
      <c r="D68" s="55"/>
      <c r="E68" s="55"/>
      <c r="F68" s="55"/>
      <c r="G68" s="55"/>
    </row>
    <row r="91" spans="1:11">
      <c r="A91" s="40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>
      <c r="B92" s="42"/>
      <c r="C92" s="42"/>
      <c r="D92" s="42"/>
      <c r="E92" s="42"/>
      <c r="F92" s="42"/>
      <c r="G92" s="42"/>
      <c r="H92" s="42"/>
      <c r="I92" s="42"/>
      <c r="J92" s="42"/>
      <c r="K92" s="42"/>
    </row>
  </sheetData>
  <mergeCells count="12">
    <mergeCell ref="L3:L4"/>
    <mergeCell ref="C68:G68"/>
    <mergeCell ref="A1:L1"/>
    <mergeCell ref="A2:L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00058-A7DE-4DB9-A850-0C8635998182}">
  <dimension ref="A1:IT70"/>
  <sheetViews>
    <sheetView topLeftCell="A25" zoomScale="78" zoomScaleNormal="78" workbookViewId="0">
      <selection sqref="A1:L44"/>
    </sheetView>
  </sheetViews>
  <sheetFormatPr defaultColWidth="9.15625" defaultRowHeight="14.4"/>
  <cols>
    <col min="1" max="1" width="4.26171875" style="39" customWidth="1"/>
    <col min="2" max="2" width="45.1015625" style="1" customWidth="1"/>
    <col min="3" max="3" width="9.62890625" style="1" customWidth="1"/>
    <col min="4" max="4" width="8.62890625" style="1" customWidth="1"/>
    <col min="5" max="5" width="8.89453125" style="1" customWidth="1"/>
    <col min="6" max="6" width="6.5234375" style="1" customWidth="1"/>
    <col min="7" max="7" width="9.5234375" style="1" customWidth="1"/>
    <col min="8" max="8" width="6.7890625" style="1" customWidth="1"/>
    <col min="9" max="9" width="11.7890625" style="1" customWidth="1"/>
    <col min="10" max="10" width="9" style="1" customWidth="1"/>
    <col min="11" max="11" width="9.47265625" style="1" customWidth="1"/>
    <col min="12" max="12" width="11.26171875" style="1" customWidth="1"/>
    <col min="13" max="13" width="11" style="1" customWidth="1"/>
    <col min="14" max="256" width="9.15625" style="1"/>
    <col min="257" max="257" width="4.26171875" style="1" customWidth="1"/>
    <col min="258" max="258" width="46.15625" style="1" customWidth="1"/>
    <col min="259" max="259" width="9.62890625" style="1" customWidth="1"/>
    <col min="260" max="260" width="8.62890625" style="1" customWidth="1"/>
    <col min="261" max="261" width="8.89453125" style="1" customWidth="1"/>
    <col min="262" max="262" width="6.5234375" style="1" customWidth="1"/>
    <col min="263" max="263" width="9.5234375" style="1" customWidth="1"/>
    <col min="264" max="264" width="6.7890625" style="1" customWidth="1"/>
    <col min="265" max="265" width="11.7890625" style="1" customWidth="1"/>
    <col min="266" max="266" width="7.1015625" style="1" customWidth="1"/>
    <col min="267" max="267" width="9.47265625" style="1" customWidth="1"/>
    <col min="268" max="268" width="10.15625" style="1" customWidth="1"/>
    <col min="269" max="269" width="11" style="1" customWidth="1"/>
    <col min="270" max="512" width="9.15625" style="1"/>
    <col min="513" max="513" width="4.26171875" style="1" customWidth="1"/>
    <col min="514" max="514" width="46.15625" style="1" customWidth="1"/>
    <col min="515" max="515" width="9.62890625" style="1" customWidth="1"/>
    <col min="516" max="516" width="8.62890625" style="1" customWidth="1"/>
    <col min="517" max="517" width="8.89453125" style="1" customWidth="1"/>
    <col min="518" max="518" width="6.5234375" style="1" customWidth="1"/>
    <col min="519" max="519" width="9.5234375" style="1" customWidth="1"/>
    <col min="520" max="520" width="6.7890625" style="1" customWidth="1"/>
    <col min="521" max="521" width="11.7890625" style="1" customWidth="1"/>
    <col min="522" max="522" width="7.1015625" style="1" customWidth="1"/>
    <col min="523" max="523" width="9.47265625" style="1" customWidth="1"/>
    <col min="524" max="524" width="10.15625" style="1" customWidth="1"/>
    <col min="525" max="525" width="11" style="1" customWidth="1"/>
    <col min="526" max="768" width="9.15625" style="1"/>
    <col min="769" max="769" width="4.26171875" style="1" customWidth="1"/>
    <col min="770" max="770" width="46.15625" style="1" customWidth="1"/>
    <col min="771" max="771" width="9.62890625" style="1" customWidth="1"/>
    <col min="772" max="772" width="8.62890625" style="1" customWidth="1"/>
    <col min="773" max="773" width="8.89453125" style="1" customWidth="1"/>
    <col min="774" max="774" width="6.5234375" style="1" customWidth="1"/>
    <col min="775" max="775" width="9.5234375" style="1" customWidth="1"/>
    <col min="776" max="776" width="6.7890625" style="1" customWidth="1"/>
    <col min="777" max="777" width="11.7890625" style="1" customWidth="1"/>
    <col min="778" max="778" width="7.1015625" style="1" customWidth="1"/>
    <col min="779" max="779" width="9.47265625" style="1" customWidth="1"/>
    <col min="780" max="780" width="10.15625" style="1" customWidth="1"/>
    <col min="781" max="781" width="11" style="1" customWidth="1"/>
    <col min="782" max="1024" width="9.15625" style="1"/>
    <col min="1025" max="1025" width="4.26171875" style="1" customWidth="1"/>
    <col min="1026" max="1026" width="46.15625" style="1" customWidth="1"/>
    <col min="1027" max="1027" width="9.62890625" style="1" customWidth="1"/>
    <col min="1028" max="1028" width="8.62890625" style="1" customWidth="1"/>
    <col min="1029" max="1029" width="8.89453125" style="1" customWidth="1"/>
    <col min="1030" max="1030" width="6.5234375" style="1" customWidth="1"/>
    <col min="1031" max="1031" width="9.5234375" style="1" customWidth="1"/>
    <col min="1032" max="1032" width="6.7890625" style="1" customWidth="1"/>
    <col min="1033" max="1033" width="11.7890625" style="1" customWidth="1"/>
    <col min="1034" max="1034" width="7.1015625" style="1" customWidth="1"/>
    <col min="1035" max="1035" width="9.47265625" style="1" customWidth="1"/>
    <col min="1036" max="1036" width="10.15625" style="1" customWidth="1"/>
    <col min="1037" max="1037" width="11" style="1" customWidth="1"/>
    <col min="1038" max="1280" width="9.15625" style="1"/>
    <col min="1281" max="1281" width="4.26171875" style="1" customWidth="1"/>
    <col min="1282" max="1282" width="46.15625" style="1" customWidth="1"/>
    <col min="1283" max="1283" width="9.62890625" style="1" customWidth="1"/>
    <col min="1284" max="1284" width="8.62890625" style="1" customWidth="1"/>
    <col min="1285" max="1285" width="8.89453125" style="1" customWidth="1"/>
    <col min="1286" max="1286" width="6.5234375" style="1" customWidth="1"/>
    <col min="1287" max="1287" width="9.5234375" style="1" customWidth="1"/>
    <col min="1288" max="1288" width="6.7890625" style="1" customWidth="1"/>
    <col min="1289" max="1289" width="11.7890625" style="1" customWidth="1"/>
    <col min="1290" max="1290" width="7.1015625" style="1" customWidth="1"/>
    <col min="1291" max="1291" width="9.47265625" style="1" customWidth="1"/>
    <col min="1292" max="1292" width="10.15625" style="1" customWidth="1"/>
    <col min="1293" max="1293" width="11" style="1" customWidth="1"/>
    <col min="1294" max="1536" width="9.15625" style="1"/>
    <col min="1537" max="1537" width="4.26171875" style="1" customWidth="1"/>
    <col min="1538" max="1538" width="46.15625" style="1" customWidth="1"/>
    <col min="1539" max="1539" width="9.62890625" style="1" customWidth="1"/>
    <col min="1540" max="1540" width="8.62890625" style="1" customWidth="1"/>
    <col min="1541" max="1541" width="8.89453125" style="1" customWidth="1"/>
    <col min="1542" max="1542" width="6.5234375" style="1" customWidth="1"/>
    <col min="1543" max="1543" width="9.5234375" style="1" customWidth="1"/>
    <col min="1544" max="1544" width="6.7890625" style="1" customWidth="1"/>
    <col min="1545" max="1545" width="11.7890625" style="1" customWidth="1"/>
    <col min="1546" max="1546" width="7.1015625" style="1" customWidth="1"/>
    <col min="1547" max="1547" width="9.47265625" style="1" customWidth="1"/>
    <col min="1548" max="1548" width="10.15625" style="1" customWidth="1"/>
    <col min="1549" max="1549" width="11" style="1" customWidth="1"/>
    <col min="1550" max="1792" width="9.15625" style="1"/>
    <col min="1793" max="1793" width="4.26171875" style="1" customWidth="1"/>
    <col min="1794" max="1794" width="46.15625" style="1" customWidth="1"/>
    <col min="1795" max="1795" width="9.62890625" style="1" customWidth="1"/>
    <col min="1796" max="1796" width="8.62890625" style="1" customWidth="1"/>
    <col min="1797" max="1797" width="8.89453125" style="1" customWidth="1"/>
    <col min="1798" max="1798" width="6.5234375" style="1" customWidth="1"/>
    <col min="1799" max="1799" width="9.5234375" style="1" customWidth="1"/>
    <col min="1800" max="1800" width="6.7890625" style="1" customWidth="1"/>
    <col min="1801" max="1801" width="11.7890625" style="1" customWidth="1"/>
    <col min="1802" max="1802" width="7.1015625" style="1" customWidth="1"/>
    <col min="1803" max="1803" width="9.47265625" style="1" customWidth="1"/>
    <col min="1804" max="1804" width="10.15625" style="1" customWidth="1"/>
    <col min="1805" max="1805" width="11" style="1" customWidth="1"/>
    <col min="1806" max="2048" width="9.15625" style="1"/>
    <col min="2049" max="2049" width="4.26171875" style="1" customWidth="1"/>
    <col min="2050" max="2050" width="46.15625" style="1" customWidth="1"/>
    <col min="2051" max="2051" width="9.62890625" style="1" customWidth="1"/>
    <col min="2052" max="2052" width="8.62890625" style="1" customWidth="1"/>
    <col min="2053" max="2053" width="8.89453125" style="1" customWidth="1"/>
    <col min="2054" max="2054" width="6.5234375" style="1" customWidth="1"/>
    <col min="2055" max="2055" width="9.5234375" style="1" customWidth="1"/>
    <col min="2056" max="2056" width="6.7890625" style="1" customWidth="1"/>
    <col min="2057" max="2057" width="11.7890625" style="1" customWidth="1"/>
    <col min="2058" max="2058" width="7.1015625" style="1" customWidth="1"/>
    <col min="2059" max="2059" width="9.47265625" style="1" customWidth="1"/>
    <col min="2060" max="2060" width="10.15625" style="1" customWidth="1"/>
    <col min="2061" max="2061" width="11" style="1" customWidth="1"/>
    <col min="2062" max="2304" width="9.15625" style="1"/>
    <col min="2305" max="2305" width="4.26171875" style="1" customWidth="1"/>
    <col min="2306" max="2306" width="46.15625" style="1" customWidth="1"/>
    <col min="2307" max="2307" width="9.62890625" style="1" customWidth="1"/>
    <col min="2308" max="2308" width="8.62890625" style="1" customWidth="1"/>
    <col min="2309" max="2309" width="8.89453125" style="1" customWidth="1"/>
    <col min="2310" max="2310" width="6.5234375" style="1" customWidth="1"/>
    <col min="2311" max="2311" width="9.5234375" style="1" customWidth="1"/>
    <col min="2312" max="2312" width="6.7890625" style="1" customWidth="1"/>
    <col min="2313" max="2313" width="11.7890625" style="1" customWidth="1"/>
    <col min="2314" max="2314" width="7.1015625" style="1" customWidth="1"/>
    <col min="2315" max="2315" width="9.47265625" style="1" customWidth="1"/>
    <col min="2316" max="2316" width="10.15625" style="1" customWidth="1"/>
    <col min="2317" max="2317" width="11" style="1" customWidth="1"/>
    <col min="2318" max="2560" width="9.15625" style="1"/>
    <col min="2561" max="2561" width="4.26171875" style="1" customWidth="1"/>
    <col min="2562" max="2562" width="46.15625" style="1" customWidth="1"/>
    <col min="2563" max="2563" width="9.62890625" style="1" customWidth="1"/>
    <col min="2564" max="2564" width="8.62890625" style="1" customWidth="1"/>
    <col min="2565" max="2565" width="8.89453125" style="1" customWidth="1"/>
    <col min="2566" max="2566" width="6.5234375" style="1" customWidth="1"/>
    <col min="2567" max="2567" width="9.5234375" style="1" customWidth="1"/>
    <col min="2568" max="2568" width="6.7890625" style="1" customWidth="1"/>
    <col min="2569" max="2569" width="11.7890625" style="1" customWidth="1"/>
    <col min="2570" max="2570" width="7.1015625" style="1" customWidth="1"/>
    <col min="2571" max="2571" width="9.47265625" style="1" customWidth="1"/>
    <col min="2572" max="2572" width="10.15625" style="1" customWidth="1"/>
    <col min="2573" max="2573" width="11" style="1" customWidth="1"/>
    <col min="2574" max="2816" width="9.15625" style="1"/>
    <col min="2817" max="2817" width="4.26171875" style="1" customWidth="1"/>
    <col min="2818" max="2818" width="46.15625" style="1" customWidth="1"/>
    <col min="2819" max="2819" width="9.62890625" style="1" customWidth="1"/>
    <col min="2820" max="2820" width="8.62890625" style="1" customWidth="1"/>
    <col min="2821" max="2821" width="8.89453125" style="1" customWidth="1"/>
    <col min="2822" max="2822" width="6.5234375" style="1" customWidth="1"/>
    <col min="2823" max="2823" width="9.5234375" style="1" customWidth="1"/>
    <col min="2824" max="2824" width="6.7890625" style="1" customWidth="1"/>
    <col min="2825" max="2825" width="11.7890625" style="1" customWidth="1"/>
    <col min="2826" max="2826" width="7.1015625" style="1" customWidth="1"/>
    <col min="2827" max="2827" width="9.47265625" style="1" customWidth="1"/>
    <col min="2828" max="2828" width="10.15625" style="1" customWidth="1"/>
    <col min="2829" max="2829" width="11" style="1" customWidth="1"/>
    <col min="2830" max="3072" width="9.15625" style="1"/>
    <col min="3073" max="3073" width="4.26171875" style="1" customWidth="1"/>
    <col min="3074" max="3074" width="46.15625" style="1" customWidth="1"/>
    <col min="3075" max="3075" width="9.62890625" style="1" customWidth="1"/>
    <col min="3076" max="3076" width="8.62890625" style="1" customWidth="1"/>
    <col min="3077" max="3077" width="8.89453125" style="1" customWidth="1"/>
    <col min="3078" max="3078" width="6.5234375" style="1" customWidth="1"/>
    <col min="3079" max="3079" width="9.5234375" style="1" customWidth="1"/>
    <col min="3080" max="3080" width="6.7890625" style="1" customWidth="1"/>
    <col min="3081" max="3081" width="11.7890625" style="1" customWidth="1"/>
    <col min="3082" max="3082" width="7.1015625" style="1" customWidth="1"/>
    <col min="3083" max="3083" width="9.47265625" style="1" customWidth="1"/>
    <col min="3084" max="3084" width="10.15625" style="1" customWidth="1"/>
    <col min="3085" max="3085" width="11" style="1" customWidth="1"/>
    <col min="3086" max="3328" width="9.15625" style="1"/>
    <col min="3329" max="3329" width="4.26171875" style="1" customWidth="1"/>
    <col min="3330" max="3330" width="46.15625" style="1" customWidth="1"/>
    <col min="3331" max="3331" width="9.62890625" style="1" customWidth="1"/>
    <col min="3332" max="3332" width="8.62890625" style="1" customWidth="1"/>
    <col min="3333" max="3333" width="8.89453125" style="1" customWidth="1"/>
    <col min="3334" max="3334" width="6.5234375" style="1" customWidth="1"/>
    <col min="3335" max="3335" width="9.5234375" style="1" customWidth="1"/>
    <col min="3336" max="3336" width="6.7890625" style="1" customWidth="1"/>
    <col min="3337" max="3337" width="11.7890625" style="1" customWidth="1"/>
    <col min="3338" max="3338" width="7.1015625" style="1" customWidth="1"/>
    <col min="3339" max="3339" width="9.47265625" style="1" customWidth="1"/>
    <col min="3340" max="3340" width="10.15625" style="1" customWidth="1"/>
    <col min="3341" max="3341" width="11" style="1" customWidth="1"/>
    <col min="3342" max="3584" width="9.15625" style="1"/>
    <col min="3585" max="3585" width="4.26171875" style="1" customWidth="1"/>
    <col min="3586" max="3586" width="46.15625" style="1" customWidth="1"/>
    <col min="3587" max="3587" width="9.62890625" style="1" customWidth="1"/>
    <col min="3588" max="3588" width="8.62890625" style="1" customWidth="1"/>
    <col min="3589" max="3589" width="8.89453125" style="1" customWidth="1"/>
    <col min="3590" max="3590" width="6.5234375" style="1" customWidth="1"/>
    <col min="3591" max="3591" width="9.5234375" style="1" customWidth="1"/>
    <col min="3592" max="3592" width="6.7890625" style="1" customWidth="1"/>
    <col min="3593" max="3593" width="11.7890625" style="1" customWidth="1"/>
    <col min="3594" max="3594" width="7.1015625" style="1" customWidth="1"/>
    <col min="3595" max="3595" width="9.47265625" style="1" customWidth="1"/>
    <col min="3596" max="3596" width="10.15625" style="1" customWidth="1"/>
    <col min="3597" max="3597" width="11" style="1" customWidth="1"/>
    <col min="3598" max="3840" width="9.15625" style="1"/>
    <col min="3841" max="3841" width="4.26171875" style="1" customWidth="1"/>
    <col min="3842" max="3842" width="46.15625" style="1" customWidth="1"/>
    <col min="3843" max="3843" width="9.62890625" style="1" customWidth="1"/>
    <col min="3844" max="3844" width="8.62890625" style="1" customWidth="1"/>
    <col min="3845" max="3845" width="8.89453125" style="1" customWidth="1"/>
    <col min="3846" max="3846" width="6.5234375" style="1" customWidth="1"/>
    <col min="3847" max="3847" width="9.5234375" style="1" customWidth="1"/>
    <col min="3848" max="3848" width="6.7890625" style="1" customWidth="1"/>
    <col min="3849" max="3849" width="11.7890625" style="1" customWidth="1"/>
    <col min="3850" max="3850" width="7.1015625" style="1" customWidth="1"/>
    <col min="3851" max="3851" width="9.47265625" style="1" customWidth="1"/>
    <col min="3852" max="3852" width="10.15625" style="1" customWidth="1"/>
    <col min="3853" max="3853" width="11" style="1" customWidth="1"/>
    <col min="3854" max="4096" width="9.15625" style="1"/>
    <col min="4097" max="4097" width="4.26171875" style="1" customWidth="1"/>
    <col min="4098" max="4098" width="46.15625" style="1" customWidth="1"/>
    <col min="4099" max="4099" width="9.62890625" style="1" customWidth="1"/>
    <col min="4100" max="4100" width="8.62890625" style="1" customWidth="1"/>
    <col min="4101" max="4101" width="8.89453125" style="1" customWidth="1"/>
    <col min="4102" max="4102" width="6.5234375" style="1" customWidth="1"/>
    <col min="4103" max="4103" width="9.5234375" style="1" customWidth="1"/>
    <col min="4104" max="4104" width="6.7890625" style="1" customWidth="1"/>
    <col min="4105" max="4105" width="11.7890625" style="1" customWidth="1"/>
    <col min="4106" max="4106" width="7.1015625" style="1" customWidth="1"/>
    <col min="4107" max="4107" width="9.47265625" style="1" customWidth="1"/>
    <col min="4108" max="4108" width="10.15625" style="1" customWidth="1"/>
    <col min="4109" max="4109" width="11" style="1" customWidth="1"/>
    <col min="4110" max="4352" width="9.15625" style="1"/>
    <col min="4353" max="4353" width="4.26171875" style="1" customWidth="1"/>
    <col min="4354" max="4354" width="46.15625" style="1" customWidth="1"/>
    <col min="4355" max="4355" width="9.62890625" style="1" customWidth="1"/>
    <col min="4356" max="4356" width="8.62890625" style="1" customWidth="1"/>
    <col min="4357" max="4357" width="8.89453125" style="1" customWidth="1"/>
    <col min="4358" max="4358" width="6.5234375" style="1" customWidth="1"/>
    <col min="4359" max="4359" width="9.5234375" style="1" customWidth="1"/>
    <col min="4360" max="4360" width="6.7890625" style="1" customWidth="1"/>
    <col min="4361" max="4361" width="11.7890625" style="1" customWidth="1"/>
    <col min="4362" max="4362" width="7.1015625" style="1" customWidth="1"/>
    <col min="4363" max="4363" width="9.47265625" style="1" customWidth="1"/>
    <col min="4364" max="4364" width="10.15625" style="1" customWidth="1"/>
    <col min="4365" max="4365" width="11" style="1" customWidth="1"/>
    <col min="4366" max="4608" width="9.15625" style="1"/>
    <col min="4609" max="4609" width="4.26171875" style="1" customWidth="1"/>
    <col min="4610" max="4610" width="46.15625" style="1" customWidth="1"/>
    <col min="4611" max="4611" width="9.62890625" style="1" customWidth="1"/>
    <col min="4612" max="4612" width="8.62890625" style="1" customWidth="1"/>
    <col min="4613" max="4613" width="8.89453125" style="1" customWidth="1"/>
    <col min="4614" max="4614" width="6.5234375" style="1" customWidth="1"/>
    <col min="4615" max="4615" width="9.5234375" style="1" customWidth="1"/>
    <col min="4616" max="4616" width="6.7890625" style="1" customWidth="1"/>
    <col min="4617" max="4617" width="11.7890625" style="1" customWidth="1"/>
    <col min="4618" max="4618" width="7.1015625" style="1" customWidth="1"/>
    <col min="4619" max="4619" width="9.47265625" style="1" customWidth="1"/>
    <col min="4620" max="4620" width="10.15625" style="1" customWidth="1"/>
    <col min="4621" max="4621" width="11" style="1" customWidth="1"/>
    <col min="4622" max="4864" width="9.15625" style="1"/>
    <col min="4865" max="4865" width="4.26171875" style="1" customWidth="1"/>
    <col min="4866" max="4866" width="46.15625" style="1" customWidth="1"/>
    <col min="4867" max="4867" width="9.62890625" style="1" customWidth="1"/>
    <col min="4868" max="4868" width="8.62890625" style="1" customWidth="1"/>
    <col min="4869" max="4869" width="8.89453125" style="1" customWidth="1"/>
    <col min="4870" max="4870" width="6.5234375" style="1" customWidth="1"/>
    <col min="4871" max="4871" width="9.5234375" style="1" customWidth="1"/>
    <col min="4872" max="4872" width="6.7890625" style="1" customWidth="1"/>
    <col min="4873" max="4873" width="11.7890625" style="1" customWidth="1"/>
    <col min="4874" max="4874" width="7.1015625" style="1" customWidth="1"/>
    <col min="4875" max="4875" width="9.47265625" style="1" customWidth="1"/>
    <col min="4876" max="4876" width="10.15625" style="1" customWidth="1"/>
    <col min="4877" max="4877" width="11" style="1" customWidth="1"/>
    <col min="4878" max="5120" width="9.15625" style="1"/>
    <col min="5121" max="5121" width="4.26171875" style="1" customWidth="1"/>
    <col min="5122" max="5122" width="46.15625" style="1" customWidth="1"/>
    <col min="5123" max="5123" width="9.62890625" style="1" customWidth="1"/>
    <col min="5124" max="5124" width="8.62890625" style="1" customWidth="1"/>
    <col min="5125" max="5125" width="8.89453125" style="1" customWidth="1"/>
    <col min="5126" max="5126" width="6.5234375" style="1" customWidth="1"/>
    <col min="5127" max="5127" width="9.5234375" style="1" customWidth="1"/>
    <col min="5128" max="5128" width="6.7890625" style="1" customWidth="1"/>
    <col min="5129" max="5129" width="11.7890625" style="1" customWidth="1"/>
    <col min="5130" max="5130" width="7.1015625" style="1" customWidth="1"/>
    <col min="5131" max="5131" width="9.47265625" style="1" customWidth="1"/>
    <col min="5132" max="5132" width="10.15625" style="1" customWidth="1"/>
    <col min="5133" max="5133" width="11" style="1" customWidth="1"/>
    <col min="5134" max="5376" width="9.15625" style="1"/>
    <col min="5377" max="5377" width="4.26171875" style="1" customWidth="1"/>
    <col min="5378" max="5378" width="46.15625" style="1" customWidth="1"/>
    <col min="5379" max="5379" width="9.62890625" style="1" customWidth="1"/>
    <col min="5380" max="5380" width="8.62890625" style="1" customWidth="1"/>
    <col min="5381" max="5381" width="8.89453125" style="1" customWidth="1"/>
    <col min="5382" max="5382" width="6.5234375" style="1" customWidth="1"/>
    <col min="5383" max="5383" width="9.5234375" style="1" customWidth="1"/>
    <col min="5384" max="5384" width="6.7890625" style="1" customWidth="1"/>
    <col min="5385" max="5385" width="11.7890625" style="1" customWidth="1"/>
    <col min="5386" max="5386" width="7.1015625" style="1" customWidth="1"/>
    <col min="5387" max="5387" width="9.47265625" style="1" customWidth="1"/>
    <col min="5388" max="5388" width="10.15625" style="1" customWidth="1"/>
    <col min="5389" max="5389" width="11" style="1" customWidth="1"/>
    <col min="5390" max="5632" width="9.15625" style="1"/>
    <col min="5633" max="5633" width="4.26171875" style="1" customWidth="1"/>
    <col min="5634" max="5634" width="46.15625" style="1" customWidth="1"/>
    <col min="5635" max="5635" width="9.62890625" style="1" customWidth="1"/>
    <col min="5636" max="5636" width="8.62890625" style="1" customWidth="1"/>
    <col min="5637" max="5637" width="8.89453125" style="1" customWidth="1"/>
    <col min="5638" max="5638" width="6.5234375" style="1" customWidth="1"/>
    <col min="5639" max="5639" width="9.5234375" style="1" customWidth="1"/>
    <col min="5640" max="5640" width="6.7890625" style="1" customWidth="1"/>
    <col min="5641" max="5641" width="11.7890625" style="1" customWidth="1"/>
    <col min="5642" max="5642" width="7.1015625" style="1" customWidth="1"/>
    <col min="5643" max="5643" width="9.47265625" style="1" customWidth="1"/>
    <col min="5644" max="5644" width="10.15625" style="1" customWidth="1"/>
    <col min="5645" max="5645" width="11" style="1" customWidth="1"/>
    <col min="5646" max="5888" width="9.15625" style="1"/>
    <col min="5889" max="5889" width="4.26171875" style="1" customWidth="1"/>
    <col min="5890" max="5890" width="46.15625" style="1" customWidth="1"/>
    <col min="5891" max="5891" width="9.62890625" style="1" customWidth="1"/>
    <col min="5892" max="5892" width="8.62890625" style="1" customWidth="1"/>
    <col min="5893" max="5893" width="8.89453125" style="1" customWidth="1"/>
    <col min="5894" max="5894" width="6.5234375" style="1" customWidth="1"/>
    <col min="5895" max="5895" width="9.5234375" style="1" customWidth="1"/>
    <col min="5896" max="5896" width="6.7890625" style="1" customWidth="1"/>
    <col min="5897" max="5897" width="11.7890625" style="1" customWidth="1"/>
    <col min="5898" max="5898" width="7.1015625" style="1" customWidth="1"/>
    <col min="5899" max="5899" width="9.47265625" style="1" customWidth="1"/>
    <col min="5900" max="5900" width="10.15625" style="1" customWidth="1"/>
    <col min="5901" max="5901" width="11" style="1" customWidth="1"/>
    <col min="5902" max="6144" width="9.15625" style="1"/>
    <col min="6145" max="6145" width="4.26171875" style="1" customWidth="1"/>
    <col min="6146" max="6146" width="46.15625" style="1" customWidth="1"/>
    <col min="6147" max="6147" width="9.62890625" style="1" customWidth="1"/>
    <col min="6148" max="6148" width="8.62890625" style="1" customWidth="1"/>
    <col min="6149" max="6149" width="8.89453125" style="1" customWidth="1"/>
    <col min="6150" max="6150" width="6.5234375" style="1" customWidth="1"/>
    <col min="6151" max="6151" width="9.5234375" style="1" customWidth="1"/>
    <col min="6152" max="6152" width="6.7890625" style="1" customWidth="1"/>
    <col min="6153" max="6153" width="11.7890625" style="1" customWidth="1"/>
    <col min="6154" max="6154" width="7.1015625" style="1" customWidth="1"/>
    <col min="6155" max="6155" width="9.47265625" style="1" customWidth="1"/>
    <col min="6156" max="6156" width="10.15625" style="1" customWidth="1"/>
    <col min="6157" max="6157" width="11" style="1" customWidth="1"/>
    <col min="6158" max="6400" width="9.15625" style="1"/>
    <col min="6401" max="6401" width="4.26171875" style="1" customWidth="1"/>
    <col min="6402" max="6402" width="46.15625" style="1" customWidth="1"/>
    <col min="6403" max="6403" width="9.62890625" style="1" customWidth="1"/>
    <col min="6404" max="6404" width="8.62890625" style="1" customWidth="1"/>
    <col min="6405" max="6405" width="8.89453125" style="1" customWidth="1"/>
    <col min="6406" max="6406" width="6.5234375" style="1" customWidth="1"/>
    <col min="6407" max="6407" width="9.5234375" style="1" customWidth="1"/>
    <col min="6408" max="6408" width="6.7890625" style="1" customWidth="1"/>
    <col min="6409" max="6409" width="11.7890625" style="1" customWidth="1"/>
    <col min="6410" max="6410" width="7.1015625" style="1" customWidth="1"/>
    <col min="6411" max="6411" width="9.47265625" style="1" customWidth="1"/>
    <col min="6412" max="6412" width="10.15625" style="1" customWidth="1"/>
    <col min="6413" max="6413" width="11" style="1" customWidth="1"/>
    <col min="6414" max="6656" width="9.15625" style="1"/>
    <col min="6657" max="6657" width="4.26171875" style="1" customWidth="1"/>
    <col min="6658" max="6658" width="46.15625" style="1" customWidth="1"/>
    <col min="6659" max="6659" width="9.62890625" style="1" customWidth="1"/>
    <col min="6660" max="6660" width="8.62890625" style="1" customWidth="1"/>
    <col min="6661" max="6661" width="8.89453125" style="1" customWidth="1"/>
    <col min="6662" max="6662" width="6.5234375" style="1" customWidth="1"/>
    <col min="6663" max="6663" width="9.5234375" style="1" customWidth="1"/>
    <col min="6664" max="6664" width="6.7890625" style="1" customWidth="1"/>
    <col min="6665" max="6665" width="11.7890625" style="1" customWidth="1"/>
    <col min="6666" max="6666" width="7.1015625" style="1" customWidth="1"/>
    <col min="6667" max="6667" width="9.47265625" style="1" customWidth="1"/>
    <col min="6668" max="6668" width="10.15625" style="1" customWidth="1"/>
    <col min="6669" max="6669" width="11" style="1" customWidth="1"/>
    <col min="6670" max="6912" width="9.15625" style="1"/>
    <col min="6913" max="6913" width="4.26171875" style="1" customWidth="1"/>
    <col min="6914" max="6914" width="46.15625" style="1" customWidth="1"/>
    <col min="6915" max="6915" width="9.62890625" style="1" customWidth="1"/>
    <col min="6916" max="6916" width="8.62890625" style="1" customWidth="1"/>
    <col min="6917" max="6917" width="8.89453125" style="1" customWidth="1"/>
    <col min="6918" max="6918" width="6.5234375" style="1" customWidth="1"/>
    <col min="6919" max="6919" width="9.5234375" style="1" customWidth="1"/>
    <col min="6920" max="6920" width="6.7890625" style="1" customWidth="1"/>
    <col min="6921" max="6921" width="11.7890625" style="1" customWidth="1"/>
    <col min="6922" max="6922" width="7.1015625" style="1" customWidth="1"/>
    <col min="6923" max="6923" width="9.47265625" style="1" customWidth="1"/>
    <col min="6924" max="6924" width="10.15625" style="1" customWidth="1"/>
    <col min="6925" max="6925" width="11" style="1" customWidth="1"/>
    <col min="6926" max="7168" width="9.15625" style="1"/>
    <col min="7169" max="7169" width="4.26171875" style="1" customWidth="1"/>
    <col min="7170" max="7170" width="46.15625" style="1" customWidth="1"/>
    <col min="7171" max="7171" width="9.62890625" style="1" customWidth="1"/>
    <col min="7172" max="7172" width="8.62890625" style="1" customWidth="1"/>
    <col min="7173" max="7173" width="8.89453125" style="1" customWidth="1"/>
    <col min="7174" max="7174" width="6.5234375" style="1" customWidth="1"/>
    <col min="7175" max="7175" width="9.5234375" style="1" customWidth="1"/>
    <col min="7176" max="7176" width="6.7890625" style="1" customWidth="1"/>
    <col min="7177" max="7177" width="11.7890625" style="1" customWidth="1"/>
    <col min="7178" max="7178" width="7.1015625" style="1" customWidth="1"/>
    <col min="7179" max="7179" width="9.47265625" style="1" customWidth="1"/>
    <col min="7180" max="7180" width="10.15625" style="1" customWidth="1"/>
    <col min="7181" max="7181" width="11" style="1" customWidth="1"/>
    <col min="7182" max="7424" width="9.15625" style="1"/>
    <col min="7425" max="7425" width="4.26171875" style="1" customWidth="1"/>
    <col min="7426" max="7426" width="46.15625" style="1" customWidth="1"/>
    <col min="7427" max="7427" width="9.62890625" style="1" customWidth="1"/>
    <col min="7428" max="7428" width="8.62890625" style="1" customWidth="1"/>
    <col min="7429" max="7429" width="8.89453125" style="1" customWidth="1"/>
    <col min="7430" max="7430" width="6.5234375" style="1" customWidth="1"/>
    <col min="7431" max="7431" width="9.5234375" style="1" customWidth="1"/>
    <col min="7432" max="7432" width="6.7890625" style="1" customWidth="1"/>
    <col min="7433" max="7433" width="11.7890625" style="1" customWidth="1"/>
    <col min="7434" max="7434" width="7.1015625" style="1" customWidth="1"/>
    <col min="7435" max="7435" width="9.47265625" style="1" customWidth="1"/>
    <col min="7436" max="7436" width="10.15625" style="1" customWidth="1"/>
    <col min="7437" max="7437" width="11" style="1" customWidth="1"/>
    <col min="7438" max="7680" width="9.15625" style="1"/>
    <col min="7681" max="7681" width="4.26171875" style="1" customWidth="1"/>
    <col min="7682" max="7682" width="46.15625" style="1" customWidth="1"/>
    <col min="7683" max="7683" width="9.62890625" style="1" customWidth="1"/>
    <col min="7684" max="7684" width="8.62890625" style="1" customWidth="1"/>
    <col min="7685" max="7685" width="8.89453125" style="1" customWidth="1"/>
    <col min="7686" max="7686" width="6.5234375" style="1" customWidth="1"/>
    <col min="7687" max="7687" width="9.5234375" style="1" customWidth="1"/>
    <col min="7688" max="7688" width="6.7890625" style="1" customWidth="1"/>
    <col min="7689" max="7689" width="11.7890625" style="1" customWidth="1"/>
    <col min="7690" max="7690" width="7.1015625" style="1" customWidth="1"/>
    <col min="7691" max="7691" width="9.47265625" style="1" customWidth="1"/>
    <col min="7692" max="7692" width="10.15625" style="1" customWidth="1"/>
    <col min="7693" max="7693" width="11" style="1" customWidth="1"/>
    <col min="7694" max="7936" width="9.15625" style="1"/>
    <col min="7937" max="7937" width="4.26171875" style="1" customWidth="1"/>
    <col min="7938" max="7938" width="46.15625" style="1" customWidth="1"/>
    <col min="7939" max="7939" width="9.62890625" style="1" customWidth="1"/>
    <col min="7940" max="7940" width="8.62890625" style="1" customWidth="1"/>
    <col min="7941" max="7941" width="8.89453125" style="1" customWidth="1"/>
    <col min="7942" max="7942" width="6.5234375" style="1" customWidth="1"/>
    <col min="7943" max="7943" width="9.5234375" style="1" customWidth="1"/>
    <col min="7944" max="7944" width="6.7890625" style="1" customWidth="1"/>
    <col min="7945" max="7945" width="11.7890625" style="1" customWidth="1"/>
    <col min="7946" max="7946" width="7.1015625" style="1" customWidth="1"/>
    <col min="7947" max="7947" width="9.47265625" style="1" customWidth="1"/>
    <col min="7948" max="7948" width="10.15625" style="1" customWidth="1"/>
    <col min="7949" max="7949" width="11" style="1" customWidth="1"/>
    <col min="7950" max="8192" width="9.15625" style="1"/>
    <col min="8193" max="8193" width="4.26171875" style="1" customWidth="1"/>
    <col min="8194" max="8194" width="46.15625" style="1" customWidth="1"/>
    <col min="8195" max="8195" width="9.62890625" style="1" customWidth="1"/>
    <col min="8196" max="8196" width="8.62890625" style="1" customWidth="1"/>
    <col min="8197" max="8197" width="8.89453125" style="1" customWidth="1"/>
    <col min="8198" max="8198" width="6.5234375" style="1" customWidth="1"/>
    <col min="8199" max="8199" width="9.5234375" style="1" customWidth="1"/>
    <col min="8200" max="8200" width="6.7890625" style="1" customWidth="1"/>
    <col min="8201" max="8201" width="11.7890625" style="1" customWidth="1"/>
    <col min="8202" max="8202" width="7.1015625" style="1" customWidth="1"/>
    <col min="8203" max="8203" width="9.47265625" style="1" customWidth="1"/>
    <col min="8204" max="8204" width="10.15625" style="1" customWidth="1"/>
    <col min="8205" max="8205" width="11" style="1" customWidth="1"/>
    <col min="8206" max="8448" width="9.15625" style="1"/>
    <col min="8449" max="8449" width="4.26171875" style="1" customWidth="1"/>
    <col min="8450" max="8450" width="46.15625" style="1" customWidth="1"/>
    <col min="8451" max="8451" width="9.62890625" style="1" customWidth="1"/>
    <col min="8452" max="8452" width="8.62890625" style="1" customWidth="1"/>
    <col min="8453" max="8453" width="8.89453125" style="1" customWidth="1"/>
    <col min="8454" max="8454" width="6.5234375" style="1" customWidth="1"/>
    <col min="8455" max="8455" width="9.5234375" style="1" customWidth="1"/>
    <col min="8456" max="8456" width="6.7890625" style="1" customWidth="1"/>
    <col min="8457" max="8457" width="11.7890625" style="1" customWidth="1"/>
    <col min="8458" max="8458" width="7.1015625" style="1" customWidth="1"/>
    <col min="8459" max="8459" width="9.47265625" style="1" customWidth="1"/>
    <col min="8460" max="8460" width="10.15625" style="1" customWidth="1"/>
    <col min="8461" max="8461" width="11" style="1" customWidth="1"/>
    <col min="8462" max="8704" width="9.15625" style="1"/>
    <col min="8705" max="8705" width="4.26171875" style="1" customWidth="1"/>
    <col min="8706" max="8706" width="46.15625" style="1" customWidth="1"/>
    <col min="8707" max="8707" width="9.62890625" style="1" customWidth="1"/>
    <col min="8708" max="8708" width="8.62890625" style="1" customWidth="1"/>
    <col min="8709" max="8709" width="8.89453125" style="1" customWidth="1"/>
    <col min="8710" max="8710" width="6.5234375" style="1" customWidth="1"/>
    <col min="8711" max="8711" width="9.5234375" style="1" customWidth="1"/>
    <col min="8712" max="8712" width="6.7890625" style="1" customWidth="1"/>
    <col min="8713" max="8713" width="11.7890625" style="1" customWidth="1"/>
    <col min="8714" max="8714" width="7.1015625" style="1" customWidth="1"/>
    <col min="8715" max="8715" width="9.47265625" style="1" customWidth="1"/>
    <col min="8716" max="8716" width="10.15625" style="1" customWidth="1"/>
    <col min="8717" max="8717" width="11" style="1" customWidth="1"/>
    <col min="8718" max="8960" width="9.15625" style="1"/>
    <col min="8961" max="8961" width="4.26171875" style="1" customWidth="1"/>
    <col min="8962" max="8962" width="46.15625" style="1" customWidth="1"/>
    <col min="8963" max="8963" width="9.62890625" style="1" customWidth="1"/>
    <col min="8964" max="8964" width="8.62890625" style="1" customWidth="1"/>
    <col min="8965" max="8965" width="8.89453125" style="1" customWidth="1"/>
    <col min="8966" max="8966" width="6.5234375" style="1" customWidth="1"/>
    <col min="8967" max="8967" width="9.5234375" style="1" customWidth="1"/>
    <col min="8968" max="8968" width="6.7890625" style="1" customWidth="1"/>
    <col min="8969" max="8969" width="11.7890625" style="1" customWidth="1"/>
    <col min="8970" max="8970" width="7.1015625" style="1" customWidth="1"/>
    <col min="8971" max="8971" width="9.47265625" style="1" customWidth="1"/>
    <col min="8972" max="8972" width="10.15625" style="1" customWidth="1"/>
    <col min="8973" max="8973" width="11" style="1" customWidth="1"/>
    <col min="8974" max="9216" width="9.15625" style="1"/>
    <col min="9217" max="9217" width="4.26171875" style="1" customWidth="1"/>
    <col min="9218" max="9218" width="46.15625" style="1" customWidth="1"/>
    <col min="9219" max="9219" width="9.62890625" style="1" customWidth="1"/>
    <col min="9220" max="9220" width="8.62890625" style="1" customWidth="1"/>
    <col min="9221" max="9221" width="8.89453125" style="1" customWidth="1"/>
    <col min="9222" max="9222" width="6.5234375" style="1" customWidth="1"/>
    <col min="9223" max="9223" width="9.5234375" style="1" customWidth="1"/>
    <col min="9224" max="9224" width="6.7890625" style="1" customWidth="1"/>
    <col min="9225" max="9225" width="11.7890625" style="1" customWidth="1"/>
    <col min="9226" max="9226" width="7.1015625" style="1" customWidth="1"/>
    <col min="9227" max="9227" width="9.47265625" style="1" customWidth="1"/>
    <col min="9228" max="9228" width="10.15625" style="1" customWidth="1"/>
    <col min="9229" max="9229" width="11" style="1" customWidth="1"/>
    <col min="9230" max="9472" width="9.15625" style="1"/>
    <col min="9473" max="9473" width="4.26171875" style="1" customWidth="1"/>
    <col min="9474" max="9474" width="46.15625" style="1" customWidth="1"/>
    <col min="9475" max="9475" width="9.62890625" style="1" customWidth="1"/>
    <col min="9476" max="9476" width="8.62890625" style="1" customWidth="1"/>
    <col min="9477" max="9477" width="8.89453125" style="1" customWidth="1"/>
    <col min="9478" max="9478" width="6.5234375" style="1" customWidth="1"/>
    <col min="9479" max="9479" width="9.5234375" style="1" customWidth="1"/>
    <col min="9480" max="9480" width="6.7890625" style="1" customWidth="1"/>
    <col min="9481" max="9481" width="11.7890625" style="1" customWidth="1"/>
    <col min="9482" max="9482" width="7.1015625" style="1" customWidth="1"/>
    <col min="9483" max="9483" width="9.47265625" style="1" customWidth="1"/>
    <col min="9484" max="9484" width="10.15625" style="1" customWidth="1"/>
    <col min="9485" max="9485" width="11" style="1" customWidth="1"/>
    <col min="9486" max="9728" width="9.15625" style="1"/>
    <col min="9729" max="9729" width="4.26171875" style="1" customWidth="1"/>
    <col min="9730" max="9730" width="46.15625" style="1" customWidth="1"/>
    <col min="9731" max="9731" width="9.62890625" style="1" customWidth="1"/>
    <col min="9732" max="9732" width="8.62890625" style="1" customWidth="1"/>
    <col min="9733" max="9733" width="8.89453125" style="1" customWidth="1"/>
    <col min="9734" max="9734" width="6.5234375" style="1" customWidth="1"/>
    <col min="9735" max="9735" width="9.5234375" style="1" customWidth="1"/>
    <col min="9736" max="9736" width="6.7890625" style="1" customWidth="1"/>
    <col min="9737" max="9737" width="11.7890625" style="1" customWidth="1"/>
    <col min="9738" max="9738" width="7.1015625" style="1" customWidth="1"/>
    <col min="9739" max="9739" width="9.47265625" style="1" customWidth="1"/>
    <col min="9740" max="9740" width="10.15625" style="1" customWidth="1"/>
    <col min="9741" max="9741" width="11" style="1" customWidth="1"/>
    <col min="9742" max="9984" width="9.15625" style="1"/>
    <col min="9985" max="9985" width="4.26171875" style="1" customWidth="1"/>
    <col min="9986" max="9986" width="46.15625" style="1" customWidth="1"/>
    <col min="9987" max="9987" width="9.62890625" style="1" customWidth="1"/>
    <col min="9988" max="9988" width="8.62890625" style="1" customWidth="1"/>
    <col min="9989" max="9989" width="8.89453125" style="1" customWidth="1"/>
    <col min="9990" max="9990" width="6.5234375" style="1" customWidth="1"/>
    <col min="9991" max="9991" width="9.5234375" style="1" customWidth="1"/>
    <col min="9992" max="9992" width="6.7890625" style="1" customWidth="1"/>
    <col min="9993" max="9993" width="11.7890625" style="1" customWidth="1"/>
    <col min="9994" max="9994" width="7.1015625" style="1" customWidth="1"/>
    <col min="9995" max="9995" width="9.47265625" style="1" customWidth="1"/>
    <col min="9996" max="9996" width="10.15625" style="1" customWidth="1"/>
    <col min="9997" max="9997" width="11" style="1" customWidth="1"/>
    <col min="9998" max="10240" width="9.15625" style="1"/>
    <col min="10241" max="10241" width="4.26171875" style="1" customWidth="1"/>
    <col min="10242" max="10242" width="46.15625" style="1" customWidth="1"/>
    <col min="10243" max="10243" width="9.62890625" style="1" customWidth="1"/>
    <col min="10244" max="10244" width="8.62890625" style="1" customWidth="1"/>
    <col min="10245" max="10245" width="8.89453125" style="1" customWidth="1"/>
    <col min="10246" max="10246" width="6.5234375" style="1" customWidth="1"/>
    <col min="10247" max="10247" width="9.5234375" style="1" customWidth="1"/>
    <col min="10248" max="10248" width="6.7890625" style="1" customWidth="1"/>
    <col min="10249" max="10249" width="11.7890625" style="1" customWidth="1"/>
    <col min="10250" max="10250" width="7.1015625" style="1" customWidth="1"/>
    <col min="10251" max="10251" width="9.47265625" style="1" customWidth="1"/>
    <col min="10252" max="10252" width="10.15625" style="1" customWidth="1"/>
    <col min="10253" max="10253" width="11" style="1" customWidth="1"/>
    <col min="10254" max="10496" width="9.15625" style="1"/>
    <col min="10497" max="10497" width="4.26171875" style="1" customWidth="1"/>
    <col min="10498" max="10498" width="46.15625" style="1" customWidth="1"/>
    <col min="10499" max="10499" width="9.62890625" style="1" customWidth="1"/>
    <col min="10500" max="10500" width="8.62890625" style="1" customWidth="1"/>
    <col min="10501" max="10501" width="8.89453125" style="1" customWidth="1"/>
    <col min="10502" max="10502" width="6.5234375" style="1" customWidth="1"/>
    <col min="10503" max="10503" width="9.5234375" style="1" customWidth="1"/>
    <col min="10504" max="10504" width="6.7890625" style="1" customWidth="1"/>
    <col min="10505" max="10505" width="11.7890625" style="1" customWidth="1"/>
    <col min="10506" max="10506" width="7.1015625" style="1" customWidth="1"/>
    <col min="10507" max="10507" width="9.47265625" style="1" customWidth="1"/>
    <col min="10508" max="10508" width="10.15625" style="1" customWidth="1"/>
    <col min="10509" max="10509" width="11" style="1" customWidth="1"/>
    <col min="10510" max="10752" width="9.15625" style="1"/>
    <col min="10753" max="10753" width="4.26171875" style="1" customWidth="1"/>
    <col min="10754" max="10754" width="46.15625" style="1" customWidth="1"/>
    <col min="10755" max="10755" width="9.62890625" style="1" customWidth="1"/>
    <col min="10756" max="10756" width="8.62890625" style="1" customWidth="1"/>
    <col min="10757" max="10757" width="8.89453125" style="1" customWidth="1"/>
    <col min="10758" max="10758" width="6.5234375" style="1" customWidth="1"/>
    <col min="10759" max="10759" width="9.5234375" style="1" customWidth="1"/>
    <col min="10760" max="10760" width="6.7890625" style="1" customWidth="1"/>
    <col min="10761" max="10761" width="11.7890625" style="1" customWidth="1"/>
    <col min="10762" max="10762" width="7.1015625" style="1" customWidth="1"/>
    <col min="10763" max="10763" width="9.47265625" style="1" customWidth="1"/>
    <col min="10764" max="10764" width="10.15625" style="1" customWidth="1"/>
    <col min="10765" max="10765" width="11" style="1" customWidth="1"/>
    <col min="10766" max="11008" width="9.15625" style="1"/>
    <col min="11009" max="11009" width="4.26171875" style="1" customWidth="1"/>
    <col min="11010" max="11010" width="46.15625" style="1" customWidth="1"/>
    <col min="11011" max="11011" width="9.62890625" style="1" customWidth="1"/>
    <col min="11012" max="11012" width="8.62890625" style="1" customWidth="1"/>
    <col min="11013" max="11013" width="8.89453125" style="1" customWidth="1"/>
    <col min="11014" max="11014" width="6.5234375" style="1" customWidth="1"/>
    <col min="11015" max="11015" width="9.5234375" style="1" customWidth="1"/>
    <col min="11016" max="11016" width="6.7890625" style="1" customWidth="1"/>
    <col min="11017" max="11017" width="11.7890625" style="1" customWidth="1"/>
    <col min="11018" max="11018" width="7.1015625" style="1" customWidth="1"/>
    <col min="11019" max="11019" width="9.47265625" style="1" customWidth="1"/>
    <col min="11020" max="11020" width="10.15625" style="1" customWidth="1"/>
    <col min="11021" max="11021" width="11" style="1" customWidth="1"/>
    <col min="11022" max="11264" width="9.15625" style="1"/>
    <col min="11265" max="11265" width="4.26171875" style="1" customWidth="1"/>
    <col min="11266" max="11266" width="46.15625" style="1" customWidth="1"/>
    <col min="11267" max="11267" width="9.62890625" style="1" customWidth="1"/>
    <col min="11268" max="11268" width="8.62890625" style="1" customWidth="1"/>
    <col min="11269" max="11269" width="8.89453125" style="1" customWidth="1"/>
    <col min="11270" max="11270" width="6.5234375" style="1" customWidth="1"/>
    <col min="11271" max="11271" width="9.5234375" style="1" customWidth="1"/>
    <col min="11272" max="11272" width="6.7890625" style="1" customWidth="1"/>
    <col min="11273" max="11273" width="11.7890625" style="1" customWidth="1"/>
    <col min="11274" max="11274" width="7.1015625" style="1" customWidth="1"/>
    <col min="11275" max="11275" width="9.47265625" style="1" customWidth="1"/>
    <col min="11276" max="11276" width="10.15625" style="1" customWidth="1"/>
    <col min="11277" max="11277" width="11" style="1" customWidth="1"/>
    <col min="11278" max="11520" width="9.15625" style="1"/>
    <col min="11521" max="11521" width="4.26171875" style="1" customWidth="1"/>
    <col min="11522" max="11522" width="46.15625" style="1" customWidth="1"/>
    <col min="11523" max="11523" width="9.62890625" style="1" customWidth="1"/>
    <col min="11524" max="11524" width="8.62890625" style="1" customWidth="1"/>
    <col min="11525" max="11525" width="8.89453125" style="1" customWidth="1"/>
    <col min="11526" max="11526" width="6.5234375" style="1" customWidth="1"/>
    <col min="11527" max="11527" width="9.5234375" style="1" customWidth="1"/>
    <col min="11528" max="11528" width="6.7890625" style="1" customWidth="1"/>
    <col min="11529" max="11529" width="11.7890625" style="1" customWidth="1"/>
    <col min="11530" max="11530" width="7.1015625" style="1" customWidth="1"/>
    <col min="11531" max="11531" width="9.47265625" style="1" customWidth="1"/>
    <col min="11532" max="11532" width="10.15625" style="1" customWidth="1"/>
    <col min="11533" max="11533" width="11" style="1" customWidth="1"/>
    <col min="11534" max="11776" width="9.15625" style="1"/>
    <col min="11777" max="11777" width="4.26171875" style="1" customWidth="1"/>
    <col min="11778" max="11778" width="46.15625" style="1" customWidth="1"/>
    <col min="11779" max="11779" width="9.62890625" style="1" customWidth="1"/>
    <col min="11780" max="11780" width="8.62890625" style="1" customWidth="1"/>
    <col min="11781" max="11781" width="8.89453125" style="1" customWidth="1"/>
    <col min="11782" max="11782" width="6.5234375" style="1" customWidth="1"/>
    <col min="11783" max="11783" width="9.5234375" style="1" customWidth="1"/>
    <col min="11784" max="11784" width="6.7890625" style="1" customWidth="1"/>
    <col min="11785" max="11785" width="11.7890625" style="1" customWidth="1"/>
    <col min="11786" max="11786" width="7.1015625" style="1" customWidth="1"/>
    <col min="11787" max="11787" width="9.47265625" style="1" customWidth="1"/>
    <col min="11788" max="11788" width="10.15625" style="1" customWidth="1"/>
    <col min="11789" max="11789" width="11" style="1" customWidth="1"/>
    <col min="11790" max="12032" width="9.15625" style="1"/>
    <col min="12033" max="12033" width="4.26171875" style="1" customWidth="1"/>
    <col min="12034" max="12034" width="46.15625" style="1" customWidth="1"/>
    <col min="12035" max="12035" width="9.62890625" style="1" customWidth="1"/>
    <col min="12036" max="12036" width="8.62890625" style="1" customWidth="1"/>
    <col min="12037" max="12037" width="8.89453125" style="1" customWidth="1"/>
    <col min="12038" max="12038" width="6.5234375" style="1" customWidth="1"/>
    <col min="12039" max="12039" width="9.5234375" style="1" customWidth="1"/>
    <col min="12040" max="12040" width="6.7890625" style="1" customWidth="1"/>
    <col min="12041" max="12041" width="11.7890625" style="1" customWidth="1"/>
    <col min="12042" max="12042" width="7.1015625" style="1" customWidth="1"/>
    <col min="12043" max="12043" width="9.47265625" style="1" customWidth="1"/>
    <col min="12044" max="12044" width="10.15625" style="1" customWidth="1"/>
    <col min="12045" max="12045" width="11" style="1" customWidth="1"/>
    <col min="12046" max="12288" width="9.15625" style="1"/>
    <col min="12289" max="12289" width="4.26171875" style="1" customWidth="1"/>
    <col min="12290" max="12290" width="46.15625" style="1" customWidth="1"/>
    <col min="12291" max="12291" width="9.62890625" style="1" customWidth="1"/>
    <col min="12292" max="12292" width="8.62890625" style="1" customWidth="1"/>
    <col min="12293" max="12293" width="8.89453125" style="1" customWidth="1"/>
    <col min="12294" max="12294" width="6.5234375" style="1" customWidth="1"/>
    <col min="12295" max="12295" width="9.5234375" style="1" customWidth="1"/>
    <col min="12296" max="12296" width="6.7890625" style="1" customWidth="1"/>
    <col min="12297" max="12297" width="11.7890625" style="1" customWidth="1"/>
    <col min="12298" max="12298" width="7.1015625" style="1" customWidth="1"/>
    <col min="12299" max="12299" width="9.47265625" style="1" customWidth="1"/>
    <col min="12300" max="12300" width="10.15625" style="1" customWidth="1"/>
    <col min="12301" max="12301" width="11" style="1" customWidth="1"/>
    <col min="12302" max="12544" width="9.15625" style="1"/>
    <col min="12545" max="12545" width="4.26171875" style="1" customWidth="1"/>
    <col min="12546" max="12546" width="46.15625" style="1" customWidth="1"/>
    <col min="12547" max="12547" width="9.62890625" style="1" customWidth="1"/>
    <col min="12548" max="12548" width="8.62890625" style="1" customWidth="1"/>
    <col min="12549" max="12549" width="8.89453125" style="1" customWidth="1"/>
    <col min="12550" max="12550" width="6.5234375" style="1" customWidth="1"/>
    <col min="12551" max="12551" width="9.5234375" style="1" customWidth="1"/>
    <col min="12552" max="12552" width="6.7890625" style="1" customWidth="1"/>
    <col min="12553" max="12553" width="11.7890625" style="1" customWidth="1"/>
    <col min="12554" max="12554" width="7.1015625" style="1" customWidth="1"/>
    <col min="12555" max="12555" width="9.47265625" style="1" customWidth="1"/>
    <col min="12556" max="12556" width="10.15625" style="1" customWidth="1"/>
    <col min="12557" max="12557" width="11" style="1" customWidth="1"/>
    <col min="12558" max="12800" width="9.15625" style="1"/>
    <col min="12801" max="12801" width="4.26171875" style="1" customWidth="1"/>
    <col min="12802" max="12802" width="46.15625" style="1" customWidth="1"/>
    <col min="12803" max="12803" width="9.62890625" style="1" customWidth="1"/>
    <col min="12804" max="12804" width="8.62890625" style="1" customWidth="1"/>
    <col min="12805" max="12805" width="8.89453125" style="1" customWidth="1"/>
    <col min="12806" max="12806" width="6.5234375" style="1" customWidth="1"/>
    <col min="12807" max="12807" width="9.5234375" style="1" customWidth="1"/>
    <col min="12808" max="12808" width="6.7890625" style="1" customWidth="1"/>
    <col min="12809" max="12809" width="11.7890625" style="1" customWidth="1"/>
    <col min="12810" max="12810" width="7.1015625" style="1" customWidth="1"/>
    <col min="12811" max="12811" width="9.47265625" style="1" customWidth="1"/>
    <col min="12812" max="12812" width="10.15625" style="1" customWidth="1"/>
    <col min="12813" max="12813" width="11" style="1" customWidth="1"/>
    <col min="12814" max="13056" width="9.15625" style="1"/>
    <col min="13057" max="13057" width="4.26171875" style="1" customWidth="1"/>
    <col min="13058" max="13058" width="46.15625" style="1" customWidth="1"/>
    <col min="13059" max="13059" width="9.62890625" style="1" customWidth="1"/>
    <col min="13060" max="13060" width="8.62890625" style="1" customWidth="1"/>
    <col min="13061" max="13061" width="8.89453125" style="1" customWidth="1"/>
    <col min="13062" max="13062" width="6.5234375" style="1" customWidth="1"/>
    <col min="13063" max="13063" width="9.5234375" style="1" customWidth="1"/>
    <col min="13064" max="13064" width="6.7890625" style="1" customWidth="1"/>
    <col min="13065" max="13065" width="11.7890625" style="1" customWidth="1"/>
    <col min="13066" max="13066" width="7.1015625" style="1" customWidth="1"/>
    <col min="13067" max="13067" width="9.47265625" style="1" customWidth="1"/>
    <col min="13068" max="13068" width="10.15625" style="1" customWidth="1"/>
    <col min="13069" max="13069" width="11" style="1" customWidth="1"/>
    <col min="13070" max="13312" width="9.15625" style="1"/>
    <col min="13313" max="13313" width="4.26171875" style="1" customWidth="1"/>
    <col min="13314" max="13314" width="46.15625" style="1" customWidth="1"/>
    <col min="13315" max="13315" width="9.62890625" style="1" customWidth="1"/>
    <col min="13316" max="13316" width="8.62890625" style="1" customWidth="1"/>
    <col min="13317" max="13317" width="8.89453125" style="1" customWidth="1"/>
    <col min="13318" max="13318" width="6.5234375" style="1" customWidth="1"/>
    <col min="13319" max="13319" width="9.5234375" style="1" customWidth="1"/>
    <col min="13320" max="13320" width="6.7890625" style="1" customWidth="1"/>
    <col min="13321" max="13321" width="11.7890625" style="1" customWidth="1"/>
    <col min="13322" max="13322" width="7.1015625" style="1" customWidth="1"/>
    <col min="13323" max="13323" width="9.47265625" style="1" customWidth="1"/>
    <col min="13324" max="13324" width="10.15625" style="1" customWidth="1"/>
    <col min="13325" max="13325" width="11" style="1" customWidth="1"/>
    <col min="13326" max="13568" width="9.15625" style="1"/>
    <col min="13569" max="13569" width="4.26171875" style="1" customWidth="1"/>
    <col min="13570" max="13570" width="46.15625" style="1" customWidth="1"/>
    <col min="13571" max="13571" width="9.62890625" style="1" customWidth="1"/>
    <col min="13572" max="13572" width="8.62890625" style="1" customWidth="1"/>
    <col min="13573" max="13573" width="8.89453125" style="1" customWidth="1"/>
    <col min="13574" max="13574" width="6.5234375" style="1" customWidth="1"/>
    <col min="13575" max="13575" width="9.5234375" style="1" customWidth="1"/>
    <col min="13576" max="13576" width="6.7890625" style="1" customWidth="1"/>
    <col min="13577" max="13577" width="11.7890625" style="1" customWidth="1"/>
    <col min="13578" max="13578" width="7.1015625" style="1" customWidth="1"/>
    <col min="13579" max="13579" width="9.47265625" style="1" customWidth="1"/>
    <col min="13580" max="13580" width="10.15625" style="1" customWidth="1"/>
    <col min="13581" max="13581" width="11" style="1" customWidth="1"/>
    <col min="13582" max="13824" width="9.15625" style="1"/>
    <col min="13825" max="13825" width="4.26171875" style="1" customWidth="1"/>
    <col min="13826" max="13826" width="46.15625" style="1" customWidth="1"/>
    <col min="13827" max="13827" width="9.62890625" style="1" customWidth="1"/>
    <col min="13828" max="13828" width="8.62890625" style="1" customWidth="1"/>
    <col min="13829" max="13829" width="8.89453125" style="1" customWidth="1"/>
    <col min="13830" max="13830" width="6.5234375" style="1" customWidth="1"/>
    <col min="13831" max="13831" width="9.5234375" style="1" customWidth="1"/>
    <col min="13832" max="13832" width="6.7890625" style="1" customWidth="1"/>
    <col min="13833" max="13833" width="11.7890625" style="1" customWidth="1"/>
    <col min="13834" max="13834" width="7.1015625" style="1" customWidth="1"/>
    <col min="13835" max="13835" width="9.47265625" style="1" customWidth="1"/>
    <col min="13836" max="13836" width="10.15625" style="1" customWidth="1"/>
    <col min="13837" max="13837" width="11" style="1" customWidth="1"/>
    <col min="13838" max="14080" width="9.15625" style="1"/>
    <col min="14081" max="14081" width="4.26171875" style="1" customWidth="1"/>
    <col min="14082" max="14082" width="46.15625" style="1" customWidth="1"/>
    <col min="14083" max="14083" width="9.62890625" style="1" customWidth="1"/>
    <col min="14084" max="14084" width="8.62890625" style="1" customWidth="1"/>
    <col min="14085" max="14085" width="8.89453125" style="1" customWidth="1"/>
    <col min="14086" max="14086" width="6.5234375" style="1" customWidth="1"/>
    <col min="14087" max="14087" width="9.5234375" style="1" customWidth="1"/>
    <col min="14088" max="14088" width="6.7890625" style="1" customWidth="1"/>
    <col min="14089" max="14089" width="11.7890625" style="1" customWidth="1"/>
    <col min="14090" max="14090" width="7.1015625" style="1" customWidth="1"/>
    <col min="14091" max="14091" width="9.47265625" style="1" customWidth="1"/>
    <col min="14092" max="14092" width="10.15625" style="1" customWidth="1"/>
    <col min="14093" max="14093" width="11" style="1" customWidth="1"/>
    <col min="14094" max="14336" width="9.15625" style="1"/>
    <col min="14337" max="14337" width="4.26171875" style="1" customWidth="1"/>
    <col min="14338" max="14338" width="46.15625" style="1" customWidth="1"/>
    <col min="14339" max="14339" width="9.62890625" style="1" customWidth="1"/>
    <col min="14340" max="14340" width="8.62890625" style="1" customWidth="1"/>
    <col min="14341" max="14341" width="8.89453125" style="1" customWidth="1"/>
    <col min="14342" max="14342" width="6.5234375" style="1" customWidth="1"/>
    <col min="14343" max="14343" width="9.5234375" style="1" customWidth="1"/>
    <col min="14344" max="14344" width="6.7890625" style="1" customWidth="1"/>
    <col min="14345" max="14345" width="11.7890625" style="1" customWidth="1"/>
    <col min="14346" max="14346" width="7.1015625" style="1" customWidth="1"/>
    <col min="14347" max="14347" width="9.47265625" style="1" customWidth="1"/>
    <col min="14348" max="14348" width="10.15625" style="1" customWidth="1"/>
    <col min="14349" max="14349" width="11" style="1" customWidth="1"/>
    <col min="14350" max="14592" width="9.15625" style="1"/>
    <col min="14593" max="14593" width="4.26171875" style="1" customWidth="1"/>
    <col min="14594" max="14594" width="46.15625" style="1" customWidth="1"/>
    <col min="14595" max="14595" width="9.62890625" style="1" customWidth="1"/>
    <col min="14596" max="14596" width="8.62890625" style="1" customWidth="1"/>
    <col min="14597" max="14597" width="8.89453125" style="1" customWidth="1"/>
    <col min="14598" max="14598" width="6.5234375" style="1" customWidth="1"/>
    <col min="14599" max="14599" width="9.5234375" style="1" customWidth="1"/>
    <col min="14600" max="14600" width="6.7890625" style="1" customWidth="1"/>
    <col min="14601" max="14601" width="11.7890625" style="1" customWidth="1"/>
    <col min="14602" max="14602" width="7.1015625" style="1" customWidth="1"/>
    <col min="14603" max="14603" width="9.47265625" style="1" customWidth="1"/>
    <col min="14604" max="14604" width="10.15625" style="1" customWidth="1"/>
    <col min="14605" max="14605" width="11" style="1" customWidth="1"/>
    <col min="14606" max="14848" width="9.15625" style="1"/>
    <col min="14849" max="14849" width="4.26171875" style="1" customWidth="1"/>
    <col min="14850" max="14850" width="46.15625" style="1" customWidth="1"/>
    <col min="14851" max="14851" width="9.62890625" style="1" customWidth="1"/>
    <col min="14852" max="14852" width="8.62890625" style="1" customWidth="1"/>
    <col min="14853" max="14853" width="8.89453125" style="1" customWidth="1"/>
    <col min="14854" max="14854" width="6.5234375" style="1" customWidth="1"/>
    <col min="14855" max="14855" width="9.5234375" style="1" customWidth="1"/>
    <col min="14856" max="14856" width="6.7890625" style="1" customWidth="1"/>
    <col min="14857" max="14857" width="11.7890625" style="1" customWidth="1"/>
    <col min="14858" max="14858" width="7.1015625" style="1" customWidth="1"/>
    <col min="14859" max="14859" width="9.47265625" style="1" customWidth="1"/>
    <col min="14860" max="14860" width="10.15625" style="1" customWidth="1"/>
    <col min="14861" max="14861" width="11" style="1" customWidth="1"/>
    <col min="14862" max="15104" width="9.15625" style="1"/>
    <col min="15105" max="15105" width="4.26171875" style="1" customWidth="1"/>
    <col min="15106" max="15106" width="46.15625" style="1" customWidth="1"/>
    <col min="15107" max="15107" width="9.62890625" style="1" customWidth="1"/>
    <col min="15108" max="15108" width="8.62890625" style="1" customWidth="1"/>
    <col min="15109" max="15109" width="8.89453125" style="1" customWidth="1"/>
    <col min="15110" max="15110" width="6.5234375" style="1" customWidth="1"/>
    <col min="15111" max="15111" width="9.5234375" style="1" customWidth="1"/>
    <col min="15112" max="15112" width="6.7890625" style="1" customWidth="1"/>
    <col min="15113" max="15113" width="11.7890625" style="1" customWidth="1"/>
    <col min="15114" max="15114" width="7.1015625" style="1" customWidth="1"/>
    <col min="15115" max="15115" width="9.47265625" style="1" customWidth="1"/>
    <col min="15116" max="15116" width="10.15625" style="1" customWidth="1"/>
    <col min="15117" max="15117" width="11" style="1" customWidth="1"/>
    <col min="15118" max="15360" width="9.15625" style="1"/>
    <col min="15361" max="15361" width="4.26171875" style="1" customWidth="1"/>
    <col min="15362" max="15362" width="46.15625" style="1" customWidth="1"/>
    <col min="15363" max="15363" width="9.62890625" style="1" customWidth="1"/>
    <col min="15364" max="15364" width="8.62890625" style="1" customWidth="1"/>
    <col min="15365" max="15365" width="8.89453125" style="1" customWidth="1"/>
    <col min="15366" max="15366" width="6.5234375" style="1" customWidth="1"/>
    <col min="15367" max="15367" width="9.5234375" style="1" customWidth="1"/>
    <col min="15368" max="15368" width="6.7890625" style="1" customWidth="1"/>
    <col min="15369" max="15369" width="11.7890625" style="1" customWidth="1"/>
    <col min="15370" max="15370" width="7.1015625" style="1" customWidth="1"/>
    <col min="15371" max="15371" width="9.47265625" style="1" customWidth="1"/>
    <col min="15372" max="15372" width="10.15625" style="1" customWidth="1"/>
    <col min="15373" max="15373" width="11" style="1" customWidth="1"/>
    <col min="15374" max="15616" width="9.15625" style="1"/>
    <col min="15617" max="15617" width="4.26171875" style="1" customWidth="1"/>
    <col min="15618" max="15618" width="46.15625" style="1" customWidth="1"/>
    <col min="15619" max="15619" width="9.62890625" style="1" customWidth="1"/>
    <col min="15620" max="15620" width="8.62890625" style="1" customWidth="1"/>
    <col min="15621" max="15621" width="8.89453125" style="1" customWidth="1"/>
    <col min="15622" max="15622" width="6.5234375" style="1" customWidth="1"/>
    <col min="15623" max="15623" width="9.5234375" style="1" customWidth="1"/>
    <col min="15624" max="15624" width="6.7890625" style="1" customWidth="1"/>
    <col min="15625" max="15625" width="11.7890625" style="1" customWidth="1"/>
    <col min="15626" max="15626" width="7.1015625" style="1" customWidth="1"/>
    <col min="15627" max="15627" width="9.47265625" style="1" customWidth="1"/>
    <col min="15628" max="15628" width="10.15625" style="1" customWidth="1"/>
    <col min="15629" max="15629" width="11" style="1" customWidth="1"/>
    <col min="15630" max="15872" width="9.15625" style="1"/>
    <col min="15873" max="15873" width="4.26171875" style="1" customWidth="1"/>
    <col min="15874" max="15874" width="46.15625" style="1" customWidth="1"/>
    <col min="15875" max="15875" width="9.62890625" style="1" customWidth="1"/>
    <col min="15876" max="15876" width="8.62890625" style="1" customWidth="1"/>
    <col min="15877" max="15877" width="8.89453125" style="1" customWidth="1"/>
    <col min="15878" max="15878" width="6.5234375" style="1" customWidth="1"/>
    <col min="15879" max="15879" width="9.5234375" style="1" customWidth="1"/>
    <col min="15880" max="15880" width="6.7890625" style="1" customWidth="1"/>
    <col min="15881" max="15881" width="11.7890625" style="1" customWidth="1"/>
    <col min="15882" max="15882" width="7.1015625" style="1" customWidth="1"/>
    <col min="15883" max="15883" width="9.47265625" style="1" customWidth="1"/>
    <col min="15884" max="15884" width="10.15625" style="1" customWidth="1"/>
    <col min="15885" max="15885" width="11" style="1" customWidth="1"/>
    <col min="15886" max="16128" width="9.15625" style="1"/>
    <col min="16129" max="16129" width="4.26171875" style="1" customWidth="1"/>
    <col min="16130" max="16130" width="46.15625" style="1" customWidth="1"/>
    <col min="16131" max="16131" width="9.62890625" style="1" customWidth="1"/>
    <col min="16132" max="16132" width="8.62890625" style="1" customWidth="1"/>
    <col min="16133" max="16133" width="8.89453125" style="1" customWidth="1"/>
    <col min="16134" max="16134" width="6.5234375" style="1" customWidth="1"/>
    <col min="16135" max="16135" width="9.5234375" style="1" customWidth="1"/>
    <col min="16136" max="16136" width="6.7890625" style="1" customWidth="1"/>
    <col min="16137" max="16137" width="11.7890625" style="1" customWidth="1"/>
    <col min="16138" max="16138" width="7.1015625" style="1" customWidth="1"/>
    <col min="16139" max="16139" width="9.47265625" style="1" customWidth="1"/>
    <col min="16140" max="16140" width="10.15625" style="1" customWidth="1"/>
    <col min="16141" max="16141" width="11" style="1" customWidth="1"/>
    <col min="16142" max="16384" width="9.15625" style="1"/>
  </cols>
  <sheetData>
    <row r="1" spans="1:12" ht="41.25" customHeight="1">
      <c r="A1" s="56" t="s">
        <v>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41.25" customHeight="1">
      <c r="A2" s="57" t="s">
        <v>0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</row>
    <row r="3" spans="1:12" ht="26.5" customHeight="1">
      <c r="A3" s="58" t="s">
        <v>1</v>
      </c>
      <c r="B3" s="59" t="s">
        <v>8</v>
      </c>
      <c r="C3" s="59" t="s">
        <v>9</v>
      </c>
      <c r="D3" s="59" t="s">
        <v>10</v>
      </c>
      <c r="E3" s="59" t="s">
        <v>11</v>
      </c>
      <c r="F3" s="60" t="s">
        <v>53</v>
      </c>
      <c r="G3" s="61"/>
      <c r="H3" s="62" t="s">
        <v>52</v>
      </c>
      <c r="I3" s="62"/>
      <c r="J3" s="62" t="s">
        <v>51</v>
      </c>
      <c r="K3" s="62"/>
      <c r="L3" s="63" t="s">
        <v>49</v>
      </c>
    </row>
    <row r="4" spans="1:12" ht="28.2">
      <c r="A4" s="64"/>
      <c r="B4" s="65"/>
      <c r="C4" s="65"/>
      <c r="D4" s="65"/>
      <c r="E4" s="65"/>
      <c r="F4" s="66" t="s">
        <v>50</v>
      </c>
      <c r="G4" s="66" t="s">
        <v>2</v>
      </c>
      <c r="H4" s="66" t="s">
        <v>50</v>
      </c>
      <c r="I4" s="66" t="s">
        <v>2</v>
      </c>
      <c r="J4" s="66" t="s">
        <v>50</v>
      </c>
      <c r="K4" s="66" t="s">
        <v>2</v>
      </c>
      <c r="L4" s="67"/>
    </row>
    <row r="5" spans="1:12">
      <c r="A5" s="2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3">
        <v>12</v>
      </c>
    </row>
    <row r="6" spans="1:12" ht="31.5" customHeight="1">
      <c r="A6" s="2"/>
      <c r="B6" s="4" t="s">
        <v>21</v>
      </c>
      <c r="C6" s="2"/>
      <c r="D6" s="3"/>
      <c r="E6" s="5"/>
      <c r="F6" s="3"/>
      <c r="G6" s="3"/>
      <c r="H6" s="3"/>
      <c r="I6" s="3"/>
      <c r="J6" s="3"/>
      <c r="K6" s="3"/>
      <c r="L6" s="3"/>
    </row>
    <row r="7" spans="1:12" ht="18.3" customHeight="1">
      <c r="A7" s="11">
        <v>1</v>
      </c>
      <c r="B7" s="68" t="s">
        <v>12</v>
      </c>
      <c r="C7" s="69" t="s">
        <v>39</v>
      </c>
      <c r="D7" s="6"/>
      <c r="E7" s="69">
        <v>2</v>
      </c>
      <c r="F7" s="6"/>
      <c r="G7" s="7">
        <f>F7*E7</f>
        <v>0</v>
      </c>
      <c r="H7" s="6"/>
      <c r="I7" s="6">
        <f>H7*E7</f>
        <v>0</v>
      </c>
      <c r="J7" s="6"/>
      <c r="K7" s="7">
        <f>J7*E7</f>
        <v>0</v>
      </c>
      <c r="L7" s="8">
        <f>K7+I7+G7</f>
        <v>0</v>
      </c>
    </row>
    <row r="8" spans="1:12" ht="18.3" customHeight="1">
      <c r="A8" s="10">
        <v>2</v>
      </c>
      <c r="B8" s="68" t="s">
        <v>13</v>
      </c>
      <c r="C8" s="69" t="s">
        <v>40</v>
      </c>
      <c r="D8" s="9"/>
      <c r="E8" s="69">
        <v>280</v>
      </c>
      <c r="F8" s="9"/>
      <c r="G8" s="7">
        <f t="shared" ref="G8:G17" si="0">F8*E8</f>
        <v>0</v>
      </c>
      <c r="H8" s="10"/>
      <c r="I8" s="6">
        <f t="shared" ref="I8:I17" si="1">H8*E8</f>
        <v>0</v>
      </c>
      <c r="J8" s="10"/>
      <c r="K8" s="7">
        <f t="shared" ref="K8:K17" si="2">J8*E8</f>
        <v>0</v>
      </c>
      <c r="L8" s="8">
        <f t="shared" ref="L8:L17" si="3">K8+I8+G8</f>
        <v>0</v>
      </c>
    </row>
    <row r="9" spans="1:12" ht="18.3" customHeight="1">
      <c r="A9" s="11">
        <v>3</v>
      </c>
      <c r="B9" s="68" t="s">
        <v>14</v>
      </c>
      <c r="C9" s="69" t="s">
        <v>40</v>
      </c>
      <c r="D9" s="6"/>
      <c r="E9" s="69">
        <v>110</v>
      </c>
      <c r="F9" s="7"/>
      <c r="G9" s="7">
        <f t="shared" si="0"/>
        <v>0</v>
      </c>
      <c r="H9" s="7"/>
      <c r="I9" s="6">
        <f t="shared" si="1"/>
        <v>0</v>
      </c>
      <c r="J9" s="7"/>
      <c r="K9" s="7">
        <f t="shared" si="2"/>
        <v>0</v>
      </c>
      <c r="L9" s="8">
        <f t="shared" si="3"/>
        <v>0</v>
      </c>
    </row>
    <row r="10" spans="1:12" ht="18.3" customHeight="1">
      <c r="A10" s="11">
        <v>4</v>
      </c>
      <c r="B10" s="68" t="s">
        <v>54</v>
      </c>
      <c r="C10" s="69" t="s">
        <v>41</v>
      </c>
      <c r="D10" s="6"/>
      <c r="E10" s="69">
        <v>1</v>
      </c>
      <c r="F10" s="7"/>
      <c r="G10" s="7">
        <f t="shared" si="0"/>
        <v>0</v>
      </c>
      <c r="H10" s="7"/>
      <c r="I10" s="6">
        <f t="shared" si="1"/>
        <v>0</v>
      </c>
      <c r="J10" s="7"/>
      <c r="K10" s="7">
        <f t="shared" si="2"/>
        <v>0</v>
      </c>
      <c r="L10" s="8">
        <f t="shared" si="3"/>
        <v>0</v>
      </c>
    </row>
    <row r="11" spans="1:12" ht="18.3" customHeight="1">
      <c r="A11" s="10">
        <v>5</v>
      </c>
      <c r="B11" s="68" t="s">
        <v>15</v>
      </c>
      <c r="C11" s="69" t="s">
        <v>42</v>
      </c>
      <c r="D11" s="6"/>
      <c r="E11" s="69">
        <v>360</v>
      </c>
      <c r="F11" s="7"/>
      <c r="G11" s="7">
        <f t="shared" si="0"/>
        <v>0</v>
      </c>
      <c r="H11" s="7"/>
      <c r="I11" s="6">
        <f t="shared" si="1"/>
        <v>0</v>
      </c>
      <c r="J11" s="7"/>
      <c r="K11" s="7">
        <f t="shared" si="2"/>
        <v>0</v>
      </c>
      <c r="L11" s="8">
        <f t="shared" si="3"/>
        <v>0</v>
      </c>
    </row>
    <row r="12" spans="1:12" ht="18.3" customHeight="1">
      <c r="A12" s="11">
        <v>6</v>
      </c>
      <c r="B12" s="68" t="s">
        <v>16</v>
      </c>
      <c r="C12" s="69" t="s">
        <v>40</v>
      </c>
      <c r="D12" s="6"/>
      <c r="E12" s="69">
        <v>120</v>
      </c>
      <c r="F12" s="13"/>
      <c r="G12" s="7">
        <f t="shared" si="0"/>
        <v>0</v>
      </c>
      <c r="H12" s="6"/>
      <c r="I12" s="6">
        <f t="shared" si="1"/>
        <v>0</v>
      </c>
      <c r="J12" s="6"/>
      <c r="K12" s="7">
        <f t="shared" si="2"/>
        <v>0</v>
      </c>
      <c r="L12" s="8">
        <f t="shared" si="3"/>
        <v>0</v>
      </c>
    </row>
    <row r="13" spans="1:12" ht="18.3" customHeight="1">
      <c r="A13" s="11">
        <v>7</v>
      </c>
      <c r="B13" s="68" t="s">
        <v>17</v>
      </c>
      <c r="C13" s="69" t="s">
        <v>40</v>
      </c>
      <c r="D13" s="6"/>
      <c r="E13" s="69">
        <v>30</v>
      </c>
      <c r="F13" s="13"/>
      <c r="G13" s="7">
        <f t="shared" si="0"/>
        <v>0</v>
      </c>
      <c r="H13" s="6"/>
      <c r="I13" s="6">
        <f t="shared" si="1"/>
        <v>0</v>
      </c>
      <c r="J13" s="6"/>
      <c r="K13" s="7">
        <f t="shared" si="2"/>
        <v>0</v>
      </c>
      <c r="L13" s="8">
        <f t="shared" si="3"/>
        <v>0</v>
      </c>
    </row>
    <row r="14" spans="1:12" ht="18.3" customHeight="1">
      <c r="A14" s="10">
        <v>8</v>
      </c>
      <c r="B14" s="68" t="s">
        <v>18</v>
      </c>
      <c r="C14" s="70" t="s">
        <v>43</v>
      </c>
      <c r="D14" s="6"/>
      <c r="E14" s="69">
        <v>500</v>
      </c>
      <c r="F14" s="6"/>
      <c r="G14" s="7">
        <f t="shared" si="0"/>
        <v>0</v>
      </c>
      <c r="H14" s="6"/>
      <c r="I14" s="6">
        <f t="shared" si="1"/>
        <v>0</v>
      </c>
      <c r="J14" s="6"/>
      <c r="K14" s="7">
        <f t="shared" si="2"/>
        <v>0</v>
      </c>
      <c r="L14" s="8">
        <f t="shared" si="3"/>
        <v>0</v>
      </c>
    </row>
    <row r="15" spans="1:12" ht="18.3" customHeight="1">
      <c r="A15" s="11">
        <v>9</v>
      </c>
      <c r="B15" s="68" t="s">
        <v>19</v>
      </c>
      <c r="C15" s="70" t="s">
        <v>43</v>
      </c>
      <c r="D15" s="6"/>
      <c r="E15" s="69">
        <v>1</v>
      </c>
      <c r="F15" s="7"/>
      <c r="G15" s="7">
        <f t="shared" si="0"/>
        <v>0</v>
      </c>
      <c r="H15" s="7"/>
      <c r="I15" s="6">
        <f t="shared" si="1"/>
        <v>0</v>
      </c>
      <c r="J15" s="7"/>
      <c r="K15" s="7">
        <f t="shared" si="2"/>
        <v>0</v>
      </c>
      <c r="L15" s="8">
        <f t="shared" si="3"/>
        <v>0</v>
      </c>
    </row>
    <row r="16" spans="1:12" ht="18.3" customHeight="1">
      <c r="A16" s="11">
        <v>10</v>
      </c>
      <c r="B16" s="68" t="s">
        <v>20</v>
      </c>
      <c r="C16" s="69" t="s">
        <v>43</v>
      </c>
      <c r="D16" s="6"/>
      <c r="E16" s="69">
        <v>50</v>
      </c>
      <c r="F16" s="6"/>
      <c r="G16" s="7">
        <f t="shared" si="0"/>
        <v>0</v>
      </c>
      <c r="H16" s="6"/>
      <c r="I16" s="6">
        <f t="shared" si="1"/>
        <v>0</v>
      </c>
      <c r="J16" s="6"/>
      <c r="K16" s="7">
        <f t="shared" si="2"/>
        <v>0</v>
      </c>
      <c r="L16" s="8">
        <f t="shared" si="3"/>
        <v>0</v>
      </c>
    </row>
    <row r="17" spans="1:12" ht="18.3" customHeight="1">
      <c r="A17" s="10">
        <v>11</v>
      </c>
      <c r="B17" s="68" t="s">
        <v>22</v>
      </c>
      <c r="C17" s="69" t="s">
        <v>44</v>
      </c>
      <c r="D17" s="6"/>
      <c r="E17" s="69">
        <v>4</v>
      </c>
      <c r="F17" s="7"/>
      <c r="G17" s="7">
        <f t="shared" si="0"/>
        <v>0</v>
      </c>
      <c r="H17" s="7"/>
      <c r="I17" s="6">
        <f t="shared" si="1"/>
        <v>0</v>
      </c>
      <c r="J17" s="7"/>
      <c r="K17" s="7">
        <f t="shared" si="2"/>
        <v>0</v>
      </c>
      <c r="L17" s="8">
        <f t="shared" si="3"/>
        <v>0</v>
      </c>
    </row>
    <row r="18" spans="1:12" ht="18.3" customHeight="1">
      <c r="A18" s="11">
        <v>12</v>
      </c>
      <c r="B18" s="68" t="s">
        <v>23</v>
      </c>
      <c r="C18" s="69" t="s">
        <v>44</v>
      </c>
      <c r="D18" s="6"/>
      <c r="E18" s="69">
        <v>60</v>
      </c>
      <c r="F18" s="7"/>
      <c r="G18" s="7">
        <f t="shared" ref="G18:G35" si="4">F18*E18</f>
        <v>0</v>
      </c>
      <c r="H18" s="7"/>
      <c r="I18" s="6">
        <f t="shared" ref="I18:I35" si="5">H18*E18</f>
        <v>0</v>
      </c>
      <c r="J18" s="7"/>
      <c r="K18" s="7">
        <f t="shared" ref="K18:K35" si="6">J18*E18</f>
        <v>0</v>
      </c>
      <c r="L18" s="8">
        <f t="shared" ref="L18:L35" si="7">K18+I18+G18</f>
        <v>0</v>
      </c>
    </row>
    <row r="19" spans="1:12" ht="18.3" customHeight="1">
      <c r="A19" s="11">
        <v>13</v>
      </c>
      <c r="B19" s="68" t="s">
        <v>24</v>
      </c>
      <c r="C19" s="69" t="s">
        <v>45</v>
      </c>
      <c r="D19" s="6"/>
      <c r="E19" s="69">
        <v>2</v>
      </c>
      <c r="F19" s="7"/>
      <c r="G19" s="7">
        <f t="shared" si="4"/>
        <v>0</v>
      </c>
      <c r="H19" s="7"/>
      <c r="I19" s="6">
        <f t="shared" si="5"/>
        <v>0</v>
      </c>
      <c r="J19" s="7"/>
      <c r="K19" s="7">
        <f t="shared" si="6"/>
        <v>0</v>
      </c>
      <c r="L19" s="8">
        <f t="shared" si="7"/>
        <v>0</v>
      </c>
    </row>
    <row r="20" spans="1:12" ht="18.3" customHeight="1">
      <c r="A20" s="10">
        <v>14</v>
      </c>
      <c r="B20" s="68" t="s">
        <v>25</v>
      </c>
      <c r="C20" s="69" t="s">
        <v>43</v>
      </c>
      <c r="D20" s="6"/>
      <c r="E20" s="69">
        <v>10</v>
      </c>
      <c r="F20" s="7"/>
      <c r="G20" s="7">
        <f t="shared" si="4"/>
        <v>0</v>
      </c>
      <c r="H20" s="7"/>
      <c r="I20" s="6">
        <f t="shared" si="5"/>
        <v>0</v>
      </c>
      <c r="J20" s="7"/>
      <c r="K20" s="7">
        <f t="shared" si="6"/>
        <v>0</v>
      </c>
      <c r="L20" s="8">
        <f t="shared" si="7"/>
        <v>0</v>
      </c>
    </row>
    <row r="21" spans="1:12" ht="18.3" customHeight="1">
      <c r="A21" s="11">
        <v>15</v>
      </c>
      <c r="B21" s="71" t="s">
        <v>26</v>
      </c>
      <c r="C21" s="69" t="s">
        <v>43</v>
      </c>
      <c r="D21" s="6"/>
      <c r="E21" s="69">
        <v>1</v>
      </c>
      <c r="F21" s="7"/>
      <c r="G21" s="7">
        <f t="shared" si="4"/>
        <v>0</v>
      </c>
      <c r="H21" s="7"/>
      <c r="I21" s="6">
        <f t="shared" si="5"/>
        <v>0</v>
      </c>
      <c r="J21" s="7"/>
      <c r="K21" s="7">
        <f t="shared" si="6"/>
        <v>0</v>
      </c>
      <c r="L21" s="8">
        <f t="shared" si="7"/>
        <v>0</v>
      </c>
    </row>
    <row r="22" spans="1:12" ht="18.3" customHeight="1">
      <c r="A22" s="11">
        <v>16</v>
      </c>
      <c r="B22" s="71" t="s">
        <v>27</v>
      </c>
      <c r="C22" s="69" t="s">
        <v>43</v>
      </c>
      <c r="D22" s="6"/>
      <c r="E22" s="69">
        <v>1</v>
      </c>
      <c r="F22" s="7"/>
      <c r="G22" s="7">
        <f t="shared" si="4"/>
        <v>0</v>
      </c>
      <c r="H22" s="7"/>
      <c r="I22" s="6">
        <f t="shared" si="5"/>
        <v>0</v>
      </c>
      <c r="J22" s="7"/>
      <c r="K22" s="7">
        <f t="shared" si="6"/>
        <v>0</v>
      </c>
      <c r="L22" s="8">
        <f t="shared" si="7"/>
        <v>0</v>
      </c>
    </row>
    <row r="23" spans="1:12" ht="18.3" customHeight="1">
      <c r="A23" s="10">
        <v>17</v>
      </c>
      <c r="B23" s="71" t="s">
        <v>28</v>
      </c>
      <c r="C23" s="69" t="s">
        <v>43</v>
      </c>
      <c r="D23" s="6"/>
      <c r="E23" s="69">
        <v>16</v>
      </c>
      <c r="F23" s="7"/>
      <c r="G23" s="7">
        <f t="shared" si="4"/>
        <v>0</v>
      </c>
      <c r="H23" s="7"/>
      <c r="I23" s="6">
        <f t="shared" si="5"/>
        <v>0</v>
      </c>
      <c r="J23" s="7"/>
      <c r="K23" s="7">
        <f t="shared" si="6"/>
        <v>0</v>
      </c>
      <c r="L23" s="8">
        <f t="shared" si="7"/>
        <v>0</v>
      </c>
    </row>
    <row r="24" spans="1:12" ht="18.3" customHeight="1">
      <c r="A24" s="11">
        <v>18</v>
      </c>
      <c r="B24" s="68" t="s">
        <v>29</v>
      </c>
      <c r="C24" s="69" t="s">
        <v>43</v>
      </c>
      <c r="D24" s="6"/>
      <c r="E24" s="69">
        <v>2</v>
      </c>
      <c r="F24" s="7"/>
      <c r="G24" s="7">
        <f t="shared" si="4"/>
        <v>0</v>
      </c>
      <c r="H24" s="7"/>
      <c r="I24" s="6">
        <f t="shared" si="5"/>
        <v>0</v>
      </c>
      <c r="J24" s="7"/>
      <c r="K24" s="7">
        <f t="shared" si="6"/>
        <v>0</v>
      </c>
      <c r="L24" s="8">
        <f t="shared" si="7"/>
        <v>0</v>
      </c>
    </row>
    <row r="25" spans="1:12" ht="18.3" customHeight="1">
      <c r="A25" s="11">
        <v>19</v>
      </c>
      <c r="B25" s="71" t="s">
        <v>30</v>
      </c>
      <c r="C25" s="70" t="s">
        <v>42</v>
      </c>
      <c r="D25" s="6"/>
      <c r="E25" s="70">
        <v>120</v>
      </c>
      <c r="F25" s="7"/>
      <c r="G25" s="7">
        <f t="shared" si="4"/>
        <v>0</v>
      </c>
      <c r="H25" s="7"/>
      <c r="I25" s="6">
        <f t="shared" si="5"/>
        <v>0</v>
      </c>
      <c r="J25" s="7"/>
      <c r="K25" s="7">
        <f t="shared" si="6"/>
        <v>0</v>
      </c>
      <c r="L25" s="8">
        <f t="shared" si="7"/>
        <v>0</v>
      </c>
    </row>
    <row r="26" spans="1:12" ht="18.3" customHeight="1">
      <c r="A26" s="10">
        <v>20</v>
      </c>
      <c r="B26" s="68" t="s">
        <v>31</v>
      </c>
      <c r="C26" s="69" t="s">
        <v>46</v>
      </c>
      <c r="D26" s="6"/>
      <c r="E26" s="69">
        <v>1</v>
      </c>
      <c r="F26" s="7"/>
      <c r="G26" s="7">
        <f t="shared" si="4"/>
        <v>0</v>
      </c>
      <c r="H26" s="7"/>
      <c r="I26" s="6">
        <f t="shared" si="5"/>
        <v>0</v>
      </c>
      <c r="J26" s="7"/>
      <c r="K26" s="7">
        <f t="shared" si="6"/>
        <v>0</v>
      </c>
      <c r="L26" s="8">
        <f t="shared" si="7"/>
        <v>0</v>
      </c>
    </row>
    <row r="27" spans="1:12" ht="18.3" customHeight="1">
      <c r="A27" s="11">
        <v>21</v>
      </c>
      <c r="B27" s="71" t="s">
        <v>32</v>
      </c>
      <c r="C27" s="70" t="s">
        <v>40</v>
      </c>
      <c r="D27" s="6"/>
      <c r="E27" s="70">
        <v>46</v>
      </c>
      <c r="F27" s="7"/>
      <c r="G27" s="7">
        <f t="shared" si="4"/>
        <v>0</v>
      </c>
      <c r="H27" s="7"/>
      <c r="I27" s="6">
        <f t="shared" si="5"/>
        <v>0</v>
      </c>
      <c r="J27" s="7"/>
      <c r="K27" s="7">
        <f t="shared" si="6"/>
        <v>0</v>
      </c>
      <c r="L27" s="8">
        <f t="shared" si="7"/>
        <v>0</v>
      </c>
    </row>
    <row r="28" spans="1:12" ht="18.3" customHeight="1">
      <c r="A28" s="11">
        <v>22</v>
      </c>
      <c r="B28" s="68" t="s">
        <v>33</v>
      </c>
      <c r="C28" s="69" t="s">
        <v>47</v>
      </c>
      <c r="D28" s="6"/>
      <c r="E28" s="69">
        <v>20</v>
      </c>
      <c r="F28" s="7"/>
      <c r="G28" s="7">
        <f t="shared" si="4"/>
        <v>0</v>
      </c>
      <c r="H28" s="7"/>
      <c r="I28" s="6">
        <f t="shared" si="5"/>
        <v>0</v>
      </c>
      <c r="J28" s="7"/>
      <c r="K28" s="7">
        <f t="shared" si="6"/>
        <v>0</v>
      </c>
      <c r="L28" s="8">
        <f t="shared" si="7"/>
        <v>0</v>
      </c>
    </row>
    <row r="29" spans="1:12" ht="18.3" customHeight="1">
      <c r="A29" s="10">
        <v>23</v>
      </c>
      <c r="B29" s="71" t="s">
        <v>34</v>
      </c>
      <c r="C29" s="69" t="s">
        <v>44</v>
      </c>
      <c r="D29" s="6"/>
      <c r="E29" s="69">
        <v>120</v>
      </c>
      <c r="F29" s="7"/>
      <c r="G29" s="7">
        <f t="shared" si="4"/>
        <v>0</v>
      </c>
      <c r="H29" s="7"/>
      <c r="I29" s="6">
        <f t="shared" si="5"/>
        <v>0</v>
      </c>
      <c r="J29" s="7"/>
      <c r="K29" s="7">
        <f t="shared" si="6"/>
        <v>0</v>
      </c>
      <c r="L29" s="8">
        <f t="shared" si="7"/>
        <v>0</v>
      </c>
    </row>
    <row r="30" spans="1:12" ht="18.3" customHeight="1">
      <c r="A30" s="11">
        <v>24</v>
      </c>
      <c r="B30" s="71" t="s">
        <v>35</v>
      </c>
      <c r="C30" s="70" t="s">
        <v>40</v>
      </c>
      <c r="D30" s="6"/>
      <c r="E30" s="70">
        <v>150</v>
      </c>
      <c r="F30" s="7"/>
      <c r="G30" s="7">
        <f t="shared" si="4"/>
        <v>0</v>
      </c>
      <c r="H30" s="7"/>
      <c r="I30" s="6">
        <f t="shared" si="5"/>
        <v>0</v>
      </c>
      <c r="J30" s="7"/>
      <c r="K30" s="7">
        <f t="shared" si="6"/>
        <v>0</v>
      </c>
      <c r="L30" s="8">
        <f t="shared" si="7"/>
        <v>0</v>
      </c>
    </row>
    <row r="31" spans="1:12" ht="18.3" customHeight="1">
      <c r="A31" s="11">
        <v>25</v>
      </c>
      <c r="B31" s="71" t="s">
        <v>36</v>
      </c>
      <c r="C31" s="70" t="s">
        <v>42</v>
      </c>
      <c r="D31" s="6"/>
      <c r="E31" s="70">
        <v>150</v>
      </c>
      <c r="F31" s="7"/>
      <c r="G31" s="7">
        <f t="shared" si="4"/>
        <v>0</v>
      </c>
      <c r="H31" s="7"/>
      <c r="I31" s="6">
        <f t="shared" si="5"/>
        <v>0</v>
      </c>
      <c r="J31" s="7"/>
      <c r="K31" s="7">
        <f t="shared" si="6"/>
        <v>0</v>
      </c>
      <c r="L31" s="8">
        <f t="shared" si="7"/>
        <v>0</v>
      </c>
    </row>
    <row r="32" spans="1:12" ht="18.3" customHeight="1">
      <c r="A32" s="10">
        <v>26</v>
      </c>
      <c r="B32" s="71" t="s">
        <v>37</v>
      </c>
      <c r="C32" s="70" t="s">
        <v>48</v>
      </c>
      <c r="D32" s="6"/>
      <c r="E32" s="70">
        <v>12</v>
      </c>
      <c r="F32" s="7"/>
      <c r="G32" s="7">
        <f t="shared" si="4"/>
        <v>0</v>
      </c>
      <c r="H32" s="7"/>
      <c r="I32" s="6">
        <f t="shared" si="5"/>
        <v>0</v>
      </c>
      <c r="J32" s="7"/>
      <c r="K32" s="7">
        <f t="shared" si="6"/>
        <v>0</v>
      </c>
      <c r="L32" s="8">
        <f t="shared" si="7"/>
        <v>0</v>
      </c>
    </row>
    <row r="33" spans="1:254" ht="29.7" customHeight="1">
      <c r="A33" s="11">
        <v>27</v>
      </c>
      <c r="B33" s="71" t="s">
        <v>59</v>
      </c>
      <c r="C33" s="70" t="s">
        <v>41</v>
      </c>
      <c r="D33" s="6"/>
      <c r="E33" s="70">
        <v>3</v>
      </c>
      <c r="F33" s="7"/>
      <c r="G33" s="7">
        <f t="shared" si="4"/>
        <v>0</v>
      </c>
      <c r="H33" s="7"/>
      <c r="I33" s="6">
        <f t="shared" si="5"/>
        <v>0</v>
      </c>
      <c r="J33" s="7"/>
      <c r="K33" s="7">
        <f t="shared" si="6"/>
        <v>0</v>
      </c>
      <c r="L33" s="8">
        <f t="shared" si="7"/>
        <v>0</v>
      </c>
    </row>
    <row r="34" spans="1:254" ht="28.2" customHeight="1">
      <c r="A34" s="11">
        <v>28</v>
      </c>
      <c r="B34" s="68" t="s">
        <v>55</v>
      </c>
      <c r="C34" s="69" t="s">
        <v>41</v>
      </c>
      <c r="D34" s="6"/>
      <c r="E34" s="69">
        <v>1</v>
      </c>
      <c r="F34" s="7"/>
      <c r="G34" s="7">
        <f t="shared" si="4"/>
        <v>0</v>
      </c>
      <c r="H34" s="7"/>
      <c r="I34" s="6">
        <f t="shared" si="5"/>
        <v>0</v>
      </c>
      <c r="J34" s="7"/>
      <c r="K34" s="7">
        <f t="shared" si="6"/>
        <v>0</v>
      </c>
      <c r="L34" s="8">
        <f t="shared" si="7"/>
        <v>0</v>
      </c>
    </row>
    <row r="35" spans="1:254" ht="24.75" customHeight="1">
      <c r="A35" s="10">
        <v>29</v>
      </c>
      <c r="B35" s="68" t="s">
        <v>38</v>
      </c>
      <c r="C35" s="69" t="s">
        <v>119</v>
      </c>
      <c r="D35" s="6"/>
      <c r="E35" s="69">
        <v>120</v>
      </c>
      <c r="F35" s="7"/>
      <c r="G35" s="7">
        <f t="shared" si="4"/>
        <v>0</v>
      </c>
      <c r="H35" s="7"/>
      <c r="I35" s="6">
        <f t="shared" si="5"/>
        <v>0</v>
      </c>
      <c r="J35" s="7"/>
      <c r="K35" s="7">
        <f t="shared" si="6"/>
        <v>0</v>
      </c>
      <c r="L35" s="8">
        <f t="shared" si="7"/>
        <v>0</v>
      </c>
    </row>
    <row r="36" spans="1:254">
      <c r="A36" s="72"/>
      <c r="B36" s="73" t="s">
        <v>2</v>
      </c>
      <c r="C36" s="74" t="s">
        <v>3</v>
      </c>
      <c r="D36" s="74"/>
      <c r="E36" s="74"/>
      <c r="F36" s="74"/>
      <c r="G36" s="75"/>
      <c r="H36" s="74"/>
      <c r="I36" s="15"/>
      <c r="J36" s="14"/>
      <c r="K36" s="15"/>
      <c r="L36" s="15">
        <f>SUM(L7:L35)</f>
        <v>0</v>
      </c>
      <c r="M36" s="16"/>
    </row>
    <row r="37" spans="1:254">
      <c r="A37" s="2"/>
      <c r="B37" s="50" t="s">
        <v>4</v>
      </c>
      <c r="C37" s="6" t="s">
        <v>5</v>
      </c>
      <c r="D37" s="6"/>
      <c r="E37" s="17">
        <v>0.1</v>
      </c>
      <c r="F37" s="6"/>
      <c r="G37" s="6"/>
      <c r="H37" s="6"/>
      <c r="I37" s="6"/>
      <c r="J37" s="6"/>
      <c r="K37" s="6"/>
      <c r="L37" s="12">
        <f>L36*0.1</f>
        <v>0</v>
      </c>
    </row>
    <row r="38" spans="1:254">
      <c r="A38" s="2"/>
      <c r="B38" s="50" t="s">
        <v>2</v>
      </c>
      <c r="C38" s="6" t="s">
        <v>3</v>
      </c>
      <c r="D38" s="6"/>
      <c r="E38" s="6"/>
      <c r="F38" s="6"/>
      <c r="G38" s="6"/>
      <c r="H38" s="6"/>
      <c r="I38" s="6"/>
      <c r="J38" s="6"/>
      <c r="K38" s="6"/>
      <c r="L38" s="12">
        <f>L36+L37</f>
        <v>0</v>
      </c>
    </row>
    <row r="39" spans="1:254">
      <c r="A39" s="2"/>
      <c r="B39" s="50" t="s">
        <v>6</v>
      </c>
      <c r="C39" s="6" t="s">
        <v>5</v>
      </c>
      <c r="D39" s="6"/>
      <c r="E39" s="17">
        <v>0.08</v>
      </c>
      <c r="F39" s="6"/>
      <c r="G39" s="6"/>
      <c r="H39" s="6"/>
      <c r="I39" s="6"/>
      <c r="J39" s="6"/>
      <c r="K39" s="6"/>
      <c r="L39" s="12">
        <f>L38*0.08</f>
        <v>0</v>
      </c>
    </row>
    <row r="40" spans="1:254">
      <c r="A40" s="2"/>
      <c r="B40" s="50" t="s">
        <v>2</v>
      </c>
      <c r="C40" s="6" t="s">
        <v>3</v>
      </c>
      <c r="D40" s="6"/>
      <c r="E40" s="6"/>
      <c r="F40" s="6"/>
      <c r="G40" s="6"/>
      <c r="H40" s="6"/>
      <c r="I40" s="6"/>
      <c r="J40" s="6"/>
      <c r="K40" s="6"/>
      <c r="L40" s="12">
        <f>SUM(L38:L39)</f>
        <v>0</v>
      </c>
    </row>
    <row r="41" spans="1:254" s="26" customFormat="1" ht="15">
      <c r="A41" s="18"/>
      <c r="B41" s="51" t="s">
        <v>56</v>
      </c>
      <c r="C41" s="43">
        <v>0.03</v>
      </c>
      <c r="D41" s="44"/>
      <c r="E41" s="43">
        <v>0.03</v>
      </c>
      <c r="F41" s="45"/>
      <c r="G41" s="46"/>
      <c r="H41" s="46"/>
      <c r="I41" s="47"/>
      <c r="J41" s="48"/>
      <c r="K41" s="47"/>
      <c r="L41" s="49">
        <f>L40*0.03</f>
        <v>0</v>
      </c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  <c r="BF41" s="25"/>
      <c r="BG41" s="25"/>
      <c r="BH41" s="25"/>
      <c r="BI41" s="25"/>
      <c r="BJ41" s="25"/>
      <c r="BK41" s="25"/>
      <c r="BL41" s="25"/>
      <c r="BM41" s="25"/>
      <c r="BN41" s="25"/>
      <c r="BO41" s="25"/>
      <c r="BP41" s="25"/>
      <c r="BQ41" s="25"/>
      <c r="BR41" s="25"/>
      <c r="BS41" s="25"/>
      <c r="BT41" s="25"/>
      <c r="BU41" s="25"/>
      <c r="BV41" s="25"/>
      <c r="BW41" s="25"/>
      <c r="BX41" s="25"/>
      <c r="BY41" s="25"/>
      <c r="BZ41" s="25"/>
      <c r="CA41" s="25"/>
      <c r="CB41" s="25"/>
      <c r="CC41" s="25"/>
      <c r="CD41" s="25"/>
      <c r="CE41" s="25"/>
      <c r="CF41" s="25"/>
      <c r="CG41" s="25"/>
      <c r="CH41" s="25"/>
      <c r="CI41" s="25"/>
      <c r="CJ41" s="25"/>
      <c r="CK41" s="25"/>
      <c r="CL41" s="25"/>
      <c r="CM41" s="25"/>
      <c r="CN41" s="25"/>
      <c r="CO41" s="25"/>
      <c r="CP41" s="25"/>
      <c r="CQ41" s="25"/>
      <c r="CR41" s="25"/>
      <c r="CS41" s="25"/>
      <c r="CT41" s="25"/>
      <c r="CU41" s="25"/>
      <c r="CV41" s="25"/>
      <c r="CW41" s="25"/>
      <c r="CX41" s="25"/>
      <c r="CY41" s="25"/>
      <c r="CZ41" s="25"/>
      <c r="DA41" s="25"/>
      <c r="DB41" s="25"/>
      <c r="DC41" s="25"/>
      <c r="DD41" s="25"/>
      <c r="DE41" s="25"/>
      <c r="DF41" s="25"/>
      <c r="DG41" s="25"/>
      <c r="DH41" s="25"/>
      <c r="DI41" s="25"/>
      <c r="DJ41" s="25"/>
      <c r="DK41" s="25"/>
      <c r="DL41" s="25"/>
      <c r="DM41" s="25"/>
      <c r="DN41" s="25"/>
      <c r="DO41" s="25"/>
      <c r="DP41" s="25"/>
      <c r="DQ41" s="25"/>
      <c r="DR41" s="25"/>
      <c r="DS41" s="25"/>
      <c r="DT41" s="25"/>
      <c r="DU41" s="25"/>
      <c r="DV41" s="25"/>
      <c r="DW41" s="25"/>
      <c r="DX41" s="25"/>
      <c r="DY41" s="25"/>
      <c r="DZ41" s="25"/>
      <c r="EA41" s="25"/>
      <c r="EB41" s="25"/>
      <c r="EC41" s="25"/>
      <c r="ED41" s="25"/>
      <c r="EE41" s="25"/>
      <c r="EF41" s="25"/>
      <c r="EG41" s="25"/>
      <c r="EH41" s="25"/>
      <c r="EI41" s="25"/>
      <c r="EJ41" s="25"/>
      <c r="EK41" s="25"/>
      <c r="EL41" s="25"/>
      <c r="EM41" s="25"/>
      <c r="EN41" s="25"/>
      <c r="EO41" s="25"/>
      <c r="EP41" s="25"/>
      <c r="EQ41" s="25"/>
      <c r="ER41" s="25"/>
      <c r="ES41" s="25"/>
      <c r="ET41" s="25"/>
      <c r="EU41" s="25"/>
      <c r="EV41" s="25"/>
      <c r="EW41" s="25"/>
      <c r="EX41" s="25"/>
      <c r="EY41" s="25"/>
      <c r="EZ41" s="25"/>
      <c r="FA41" s="25"/>
      <c r="FB41" s="25"/>
      <c r="FC41" s="25"/>
      <c r="FD41" s="25"/>
      <c r="FE41" s="25"/>
      <c r="FF41" s="25"/>
      <c r="FG41" s="25"/>
      <c r="FH41" s="25"/>
      <c r="FI41" s="25"/>
      <c r="FJ41" s="25"/>
      <c r="FK41" s="25"/>
      <c r="FL41" s="25"/>
      <c r="FM41" s="25"/>
      <c r="FN41" s="25"/>
      <c r="FO41" s="25"/>
      <c r="FP41" s="25"/>
      <c r="FQ41" s="25"/>
      <c r="FR41" s="25"/>
      <c r="FS41" s="25"/>
      <c r="FT41" s="25"/>
      <c r="FU41" s="25"/>
      <c r="FV41" s="25"/>
      <c r="FW41" s="25"/>
      <c r="FX41" s="25"/>
      <c r="FY41" s="25"/>
      <c r="FZ41" s="25"/>
      <c r="GA41" s="25"/>
      <c r="GB41" s="25"/>
      <c r="GC41" s="25"/>
      <c r="GD41" s="25"/>
      <c r="GE41" s="25"/>
      <c r="GF41" s="25"/>
      <c r="GG41" s="25"/>
      <c r="GH41" s="25"/>
      <c r="GI41" s="25"/>
      <c r="GJ41" s="25"/>
      <c r="GK41" s="25"/>
      <c r="GL41" s="25"/>
      <c r="GM41" s="25"/>
      <c r="GN41" s="25"/>
      <c r="GO41" s="25"/>
      <c r="GP41" s="25"/>
      <c r="GQ41" s="25"/>
      <c r="GR41" s="25"/>
      <c r="GS41" s="25"/>
      <c r="GT41" s="25"/>
      <c r="GU41" s="25"/>
      <c r="GV41" s="25"/>
      <c r="GW41" s="25"/>
      <c r="GX41" s="25"/>
      <c r="GY41" s="25"/>
      <c r="GZ41" s="25"/>
      <c r="HA41" s="25"/>
      <c r="HB41" s="25"/>
      <c r="HC41" s="25"/>
      <c r="HD41" s="25"/>
      <c r="HE41" s="25"/>
      <c r="HF41" s="25"/>
      <c r="HG41" s="25"/>
      <c r="HH41" s="25"/>
      <c r="HI41" s="25"/>
      <c r="HJ41" s="25"/>
      <c r="HK41" s="25"/>
      <c r="HL41" s="25"/>
      <c r="HM41" s="25"/>
      <c r="HN41" s="25"/>
      <c r="HO41" s="25"/>
      <c r="HP41" s="25"/>
      <c r="HQ41" s="25"/>
      <c r="HR41" s="25"/>
      <c r="HS41" s="25"/>
      <c r="HT41" s="25"/>
      <c r="HU41" s="25"/>
      <c r="HV41" s="25"/>
      <c r="HW41" s="25"/>
      <c r="HX41" s="25"/>
      <c r="HY41" s="25"/>
      <c r="HZ41" s="25"/>
      <c r="IA41" s="25"/>
      <c r="IB41" s="25"/>
      <c r="IC41" s="25"/>
      <c r="ID41" s="25"/>
      <c r="IE41" s="25"/>
      <c r="IF41" s="25"/>
      <c r="IG41" s="25"/>
      <c r="IH41" s="25"/>
      <c r="II41" s="25"/>
      <c r="IJ41" s="25"/>
      <c r="IK41" s="25"/>
      <c r="IL41" s="25"/>
      <c r="IM41" s="25"/>
      <c r="IN41" s="25"/>
      <c r="IO41" s="25"/>
      <c r="IP41" s="25"/>
      <c r="IQ41" s="25"/>
      <c r="IR41" s="25"/>
      <c r="IS41" s="25"/>
      <c r="IT41" s="25"/>
    </row>
    <row r="42" spans="1:254" s="26" customFormat="1" ht="15">
      <c r="A42" s="18"/>
      <c r="B42" s="52" t="s">
        <v>2</v>
      </c>
      <c r="C42" s="27"/>
      <c r="D42" s="20"/>
      <c r="E42" s="28"/>
      <c r="F42" s="21"/>
      <c r="G42" s="22"/>
      <c r="H42" s="22"/>
      <c r="I42" s="23"/>
      <c r="J42" s="24"/>
      <c r="K42" s="23"/>
      <c r="L42" s="29">
        <f>L40+L41</f>
        <v>0</v>
      </c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  <c r="CJ42" s="25"/>
      <c r="CK42" s="25"/>
      <c r="CL42" s="25"/>
      <c r="CM42" s="25"/>
      <c r="CN42" s="25"/>
      <c r="CO42" s="25"/>
      <c r="CP42" s="25"/>
      <c r="CQ42" s="25"/>
      <c r="CR42" s="25"/>
      <c r="CS42" s="25"/>
      <c r="CT42" s="25"/>
      <c r="CU42" s="25"/>
      <c r="CV42" s="25"/>
      <c r="CW42" s="25"/>
      <c r="CX42" s="25"/>
      <c r="CY42" s="25"/>
      <c r="CZ42" s="25"/>
      <c r="DA42" s="25"/>
      <c r="DB42" s="25"/>
      <c r="DC42" s="25"/>
      <c r="DD42" s="25"/>
      <c r="DE42" s="25"/>
      <c r="DF42" s="25"/>
      <c r="DG42" s="25"/>
      <c r="DH42" s="25"/>
      <c r="DI42" s="25"/>
      <c r="DJ42" s="25"/>
      <c r="DK42" s="25"/>
      <c r="DL42" s="25"/>
      <c r="DM42" s="25"/>
      <c r="DN42" s="25"/>
      <c r="DO42" s="25"/>
      <c r="DP42" s="25"/>
      <c r="DQ42" s="25"/>
      <c r="DR42" s="25"/>
      <c r="DS42" s="25"/>
      <c r="DT42" s="25"/>
      <c r="DU42" s="25"/>
      <c r="DV42" s="25"/>
      <c r="DW42" s="25"/>
      <c r="DX42" s="25"/>
      <c r="DY42" s="25"/>
      <c r="DZ42" s="25"/>
      <c r="EA42" s="25"/>
      <c r="EB42" s="25"/>
      <c r="EC42" s="25"/>
      <c r="ED42" s="25"/>
      <c r="EE42" s="25"/>
      <c r="EF42" s="25"/>
      <c r="EG42" s="25"/>
      <c r="EH42" s="25"/>
      <c r="EI42" s="25"/>
      <c r="EJ42" s="25"/>
      <c r="EK42" s="25"/>
      <c r="EL42" s="25"/>
      <c r="EM42" s="25"/>
      <c r="EN42" s="25"/>
      <c r="EO42" s="25"/>
      <c r="EP42" s="25"/>
      <c r="EQ42" s="25"/>
      <c r="ER42" s="25"/>
      <c r="ES42" s="25"/>
      <c r="ET42" s="25"/>
      <c r="EU42" s="25"/>
      <c r="EV42" s="25"/>
      <c r="EW42" s="25"/>
      <c r="EX42" s="25"/>
      <c r="EY42" s="25"/>
      <c r="EZ42" s="25"/>
      <c r="FA42" s="25"/>
      <c r="FB42" s="25"/>
      <c r="FC42" s="25"/>
      <c r="FD42" s="25"/>
      <c r="FE42" s="25"/>
      <c r="FF42" s="25"/>
      <c r="FG42" s="25"/>
      <c r="FH42" s="25"/>
      <c r="FI42" s="25"/>
      <c r="FJ42" s="25"/>
      <c r="FK42" s="25"/>
      <c r="FL42" s="25"/>
      <c r="FM42" s="25"/>
      <c r="FN42" s="25"/>
      <c r="FO42" s="25"/>
      <c r="FP42" s="25"/>
      <c r="FQ42" s="25"/>
      <c r="FR42" s="25"/>
      <c r="FS42" s="25"/>
      <c r="FT42" s="25"/>
      <c r="FU42" s="25"/>
      <c r="FV42" s="25"/>
      <c r="FW42" s="25"/>
      <c r="FX42" s="25"/>
      <c r="FY42" s="25"/>
      <c r="FZ42" s="25"/>
      <c r="GA42" s="25"/>
      <c r="GB42" s="25"/>
      <c r="GC42" s="25"/>
      <c r="GD42" s="25"/>
      <c r="GE42" s="25"/>
      <c r="GF42" s="25"/>
      <c r="GG42" s="25"/>
      <c r="GH42" s="25"/>
      <c r="GI42" s="25"/>
      <c r="GJ42" s="25"/>
      <c r="GK42" s="25"/>
      <c r="GL42" s="25"/>
      <c r="GM42" s="25"/>
      <c r="GN42" s="25"/>
      <c r="GO42" s="25"/>
      <c r="GP42" s="25"/>
      <c r="GQ42" s="25"/>
      <c r="GR42" s="25"/>
      <c r="GS42" s="25"/>
      <c r="GT42" s="25"/>
      <c r="GU42" s="25"/>
      <c r="GV42" s="25"/>
      <c r="GW42" s="25"/>
      <c r="GX42" s="25"/>
      <c r="GY42" s="25"/>
      <c r="GZ42" s="25"/>
      <c r="HA42" s="25"/>
      <c r="HB42" s="25"/>
      <c r="HC42" s="25"/>
      <c r="HD42" s="25"/>
      <c r="HE42" s="25"/>
      <c r="HF42" s="25"/>
      <c r="HG42" s="25"/>
      <c r="HH42" s="25"/>
      <c r="HI42" s="25"/>
      <c r="HJ42" s="25"/>
      <c r="HK42" s="25"/>
      <c r="HL42" s="25"/>
      <c r="HM42" s="25"/>
      <c r="HN42" s="25"/>
      <c r="HO42" s="25"/>
      <c r="HP42" s="25"/>
      <c r="HQ42" s="25"/>
      <c r="HR42" s="25"/>
      <c r="HS42" s="25"/>
      <c r="HT42" s="25"/>
      <c r="HU42" s="25"/>
      <c r="HV42" s="25"/>
      <c r="HW42" s="25"/>
      <c r="HX42" s="25"/>
      <c r="HY42" s="25"/>
      <c r="HZ42" s="25"/>
      <c r="IA42" s="25"/>
      <c r="IB42" s="25"/>
      <c r="IC42" s="25"/>
      <c r="ID42" s="25"/>
      <c r="IE42" s="25"/>
      <c r="IF42" s="25"/>
      <c r="IG42" s="25"/>
      <c r="IH42" s="25"/>
      <c r="II42" s="25"/>
      <c r="IJ42" s="25"/>
      <c r="IK42" s="25"/>
      <c r="IL42" s="25"/>
      <c r="IM42" s="25"/>
      <c r="IN42" s="25"/>
      <c r="IO42" s="25"/>
      <c r="IP42" s="25"/>
      <c r="IQ42" s="25"/>
      <c r="IR42" s="25"/>
      <c r="IS42" s="25"/>
      <c r="IT42" s="25"/>
    </row>
    <row r="43" spans="1:254" s="26" customFormat="1">
      <c r="A43" s="30"/>
      <c r="B43" s="53" t="s">
        <v>57</v>
      </c>
      <c r="C43" s="19">
        <v>0.18</v>
      </c>
      <c r="D43" s="32"/>
      <c r="E43" s="33">
        <v>0.18</v>
      </c>
      <c r="F43" s="31"/>
      <c r="G43" s="31"/>
      <c r="H43" s="32"/>
      <c r="I43" s="30"/>
      <c r="J43" s="34"/>
      <c r="K43" s="30"/>
      <c r="L43" s="35">
        <f>L42*0.18</f>
        <v>0</v>
      </c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  <c r="IS43" s="36"/>
      <c r="IT43" s="36"/>
    </row>
    <row r="44" spans="1:254" s="26" customFormat="1" ht="31.5" customHeight="1">
      <c r="A44" s="30"/>
      <c r="B44" s="54" t="s">
        <v>58</v>
      </c>
      <c r="C44" s="28"/>
      <c r="D44" s="37"/>
      <c r="E44" s="31"/>
      <c r="F44" s="31"/>
      <c r="G44" s="31"/>
      <c r="H44" s="32"/>
      <c r="I44" s="30"/>
      <c r="J44" s="34"/>
      <c r="K44" s="34"/>
      <c r="L44" s="38">
        <f>L42+L43</f>
        <v>0</v>
      </c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  <c r="IS44" s="36"/>
      <c r="IT44" s="36"/>
    </row>
    <row r="46" spans="1:254">
      <c r="C46" s="55"/>
      <c r="D46" s="55"/>
      <c r="E46" s="55"/>
      <c r="F46" s="55"/>
      <c r="G46" s="55"/>
    </row>
    <row r="69" spans="1:11">
      <c r="A69" s="40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>
      <c r="B70" s="42"/>
      <c r="C70" s="42"/>
      <c r="D70" s="42"/>
      <c r="E70" s="42"/>
      <c r="F70" s="42"/>
      <c r="G70" s="42"/>
      <c r="H70" s="42"/>
      <c r="I70" s="42"/>
      <c r="J70" s="42"/>
      <c r="K70" s="42"/>
    </row>
  </sheetData>
  <mergeCells count="12">
    <mergeCell ref="L3:L4"/>
    <mergeCell ref="C46:G46"/>
    <mergeCell ref="A1:L1"/>
    <mergeCell ref="A2:L2"/>
    <mergeCell ref="A3:A4"/>
    <mergeCell ref="B3:B4"/>
    <mergeCell ref="C3:C4"/>
    <mergeCell ref="D3:D4"/>
    <mergeCell ref="E3:E4"/>
    <mergeCell ref="F3:G3"/>
    <mergeCell ref="H3:I3"/>
    <mergeCell ref="J3:K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Add. Equipment</vt:lpstr>
      <vt:lpstr>Cold Storage</vt:lpstr>
      <vt:lpstr>Greenhouse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Tazo Pipia</dc:creator>
  <cp:lastModifiedBy>Marika Kapanadze</cp:lastModifiedBy>
  <dcterms:created xsi:type="dcterms:W3CDTF">2015-06-05T18:17:20Z</dcterms:created>
  <dcterms:modified xsi:type="dcterms:W3CDTF">2025-11-27T16:42:01Z</dcterms:modified>
</cp:coreProperties>
</file>